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idt\Local PC Documents\Documents - Copy\SGA Consulting Model\Templates\Working Files\"/>
    </mc:Choice>
  </mc:AlternateContent>
  <xr:revisionPtr revIDLastSave="0" documentId="13_ncr:1_{0447D8BA-73CA-48A4-96AA-EF76A3BEAFF6}" xr6:coauthVersionLast="47" xr6:coauthVersionMax="47" xr10:uidLastSave="{00000000-0000-0000-0000-000000000000}"/>
  <bookViews>
    <workbookView xWindow="-110" yWindow="-110" windowWidth="19420" windowHeight="11500" xr2:uid="{3029BBE2-48C0-473D-B519-44CEC266CB06}"/>
  </bookViews>
  <sheets>
    <sheet name="Dashboard" sheetId="2" r:id="rId1"/>
    <sheet name="Input Data Sheet" sheetId="1" r:id="rId2"/>
  </sheets>
  <definedNames>
    <definedName name="_xlnm._FilterDatabase" localSheetId="1" hidden="1">'Input Data Sheet'!$A$5:$J$106</definedName>
    <definedName name="_xlnm.Print_Area" localSheetId="0">Dashboard!$A$2:$M$57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Heidi Teague</author>
  </authors>
  <commentList>
    <comment ref="B7" authorId="0" shapeId="0" xr:uid="{DB328C9B-0FA8-441B-81EB-729F88D5519E}">
      <text>
        <r>
          <rPr>
            <b/>
            <sz val="9"/>
            <color indexed="9"/>
            <rFont val="Tahoma"/>
            <family val="2"/>
          </rPr>
          <t>Snapshot of all unpaid invoices currently on your ledger. 
Includes overdue and not‑yet‑due amounts.</t>
        </r>
      </text>
    </comment>
    <comment ref="D7" authorId="0" shapeId="0" xr:uid="{E66CBB5F-AA63-4F6F-BC15-F9F4C5882696}">
      <text>
        <r>
          <rPr>
            <b/>
            <sz val="9"/>
            <color indexed="9"/>
            <rFont val="Tahoma"/>
            <family val="2"/>
          </rPr>
          <t>Amount past agreed payment terms. 
Indicates immediate cashflow pressure and customer payment behaviour.</t>
        </r>
      </text>
    </comment>
    <comment ref="F7" authorId="0" shapeId="0" xr:uid="{6ADEAC01-72C5-464A-8E32-747005DE8AE3}">
      <text>
        <r>
          <rPr>
            <b/>
            <sz val="9"/>
            <color indexed="81"/>
            <rFont val="Tahoma"/>
            <family val="2"/>
          </rPr>
          <t>Value of invoices currently under dispute. 
These typically pause payment and extend ageing until resolved.</t>
        </r>
      </text>
    </comment>
    <comment ref="H7" authorId="0" shapeId="0" xr:uid="{8F6F9CC5-BD27-41CF-9040-B7B501DA50B9}">
      <text>
        <r>
          <rPr>
            <b/>
            <sz val="9"/>
            <color indexed="81"/>
            <rFont val="Tahoma"/>
            <family val="2"/>
          </rPr>
          <t>Amount tied to agreed payment plans. 
These reduce short‑term pressure but extend cashflow recovery time.</t>
        </r>
      </text>
    </comment>
    <comment ref="J7" authorId="0" shapeId="0" xr:uid="{26DF38C0-F19F-43BC-B4D7-0E19EE044D94}">
      <text>
        <r>
          <rPr>
            <b/>
            <sz val="9"/>
            <color indexed="81"/>
            <rFont val="Tahoma"/>
            <family val="2"/>
          </rPr>
          <t>Customer payments received but not yet matched to invoices. 
Reducing this improves reporting accuracy and ageing clarity.</t>
        </r>
      </text>
    </comment>
    <comment ref="L7" authorId="0" shapeId="0" xr:uid="{38232782-CD6E-4A68-981D-2AC289E4F59A}">
      <text>
        <r>
          <rPr>
            <b/>
            <sz val="9"/>
            <color indexed="9"/>
            <rFont val="Tahoma"/>
            <family val="2"/>
          </rPr>
          <t>VAT liability linked to outstanding invoices. 
Represents tax due even before cash is collected.</t>
        </r>
        <r>
          <rPr>
            <sz val="9"/>
            <color indexed="9"/>
            <rFont val="Tahoma"/>
            <family val="2"/>
          </rPr>
          <t xml:space="preserve">
</t>
        </r>
      </text>
    </comment>
    <comment ref="B11" authorId="0" shapeId="0" xr:uid="{DE4A0795-DAA3-46CF-8F66-A1D6958D1C85}">
      <text>
        <r>
          <rPr>
            <b/>
            <sz val="9"/>
            <color indexed="9"/>
            <rFont val="Tahoma"/>
            <family val="2"/>
          </rPr>
          <t>Conservative estimate of the minimum financial drag created by carrying your current outstanding debt. 
Based on ageing buckets and includes admin effort, financing cost, and inflationary erosion.</t>
        </r>
        <r>
          <rPr>
            <sz val="9"/>
            <color indexed="9"/>
            <rFont val="Tahoma"/>
            <family val="2"/>
          </rPr>
          <t xml:space="preserve">
</t>
        </r>
      </text>
    </comment>
    <comment ref="B19" authorId="0" shapeId="0" xr:uid="{E0AEC923-285B-4EB2-82D5-6FD82D9EF316}">
      <text>
        <r>
          <rPr>
            <b/>
            <sz val="9"/>
            <color indexed="9"/>
            <rFont val="Tahoma"/>
            <family val="2"/>
          </rPr>
          <t>Shows how customers have paid historically. 
Helps identify patterns and recurring slow‑payment behaviour.</t>
        </r>
      </text>
    </comment>
    <comment ref="D19" authorId="0" shapeId="0" xr:uid="{2BF97CFD-7613-4159-8DF8-F6298CA1E17A}">
      <text>
        <r>
          <rPr>
            <b/>
            <sz val="9"/>
            <color indexed="9"/>
            <rFont val="Tahoma"/>
            <family val="2"/>
          </rPr>
          <t>Forward‑looking indicator based on current ageing and customer behaviour. 
Highlights emerging cashflow risks.</t>
        </r>
      </text>
    </comment>
    <comment ref="B20" authorId="0" shapeId="0" xr:uid="{B3668BD0-8E97-416E-B1BA-2443503000B4}">
      <text>
        <r>
          <rPr>
            <b/>
            <sz val="9"/>
            <color indexed="9"/>
            <rFont val="Tahoma"/>
            <family val="2"/>
          </rPr>
          <t>Optional input. 
Helps compare current collection performance against previous periods.</t>
        </r>
        <r>
          <rPr>
            <sz val="9"/>
            <color indexed="9"/>
            <rFont val="Tahoma"/>
            <family val="2"/>
          </rPr>
          <t xml:space="preserve">
</t>
        </r>
      </text>
    </comment>
    <comment ref="D20" authorId="0" shapeId="0" xr:uid="{C0BAECB5-2388-46B9-BED7-B67B17000F7D}">
      <text>
        <r>
          <rPr>
            <b/>
            <sz val="9"/>
            <color indexed="9"/>
            <rFont val="Tahoma"/>
            <family val="2"/>
          </rPr>
          <t>Shows the proportion of your turnover currently tied up in overdue debt. 
Higher percentages indicate increased operational strain.</t>
        </r>
        <r>
          <rPr>
            <sz val="9"/>
            <color indexed="9"/>
            <rFont val="Tahoma"/>
            <family val="2"/>
          </rPr>
          <t xml:space="preserve">
</t>
        </r>
      </text>
    </comment>
    <comment ref="B29" authorId="0" shapeId="0" xr:uid="{52F57D5E-94A3-43C2-B91B-2FE1948A5A78}">
      <text>
        <r>
          <rPr>
            <b/>
            <sz val="9"/>
            <color indexed="81"/>
            <rFont val="Tahoma"/>
            <family val="2"/>
          </rPr>
          <t>Average number of days invoices remain overdue. 
Indicates general customer payment behaviour and credit control effectiveness.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9" authorId="0" shapeId="0" xr:uid="{3FCA5B0F-8E74-4CDB-8EC9-B820010DEE0B}">
      <text>
        <r>
          <rPr>
            <b/>
            <sz val="9"/>
            <color indexed="81"/>
            <rFont val="Tahoma"/>
            <family val="2"/>
          </rPr>
          <t>Highlights customers with the slowest payment behaviour. 
Useful for prioritising credit control focus.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0" shapeId="0" xr:uid="{2D444F44-B776-489B-8EFD-F0298A62A441}">
      <text>
        <r>
          <rPr>
            <b/>
            <sz val="9"/>
            <color indexed="81"/>
            <rFont val="Tahoma"/>
            <family val="2"/>
          </rPr>
          <t>Combined overdue value of your highest‑risk customers. 
Shows how much of your cashflow is being held up by a small number of accounts with significant overdue exposure.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3" authorId="0" shapeId="0" xr:uid="{999833C4-EAF5-4012-BF47-2DC0AA9F2E03}">
      <text>
        <r>
          <rPr>
            <b/>
            <sz val="9"/>
            <color indexed="81"/>
            <rFont val="Tahoma"/>
            <family val="2"/>
          </rPr>
          <t>Customers with the highest outstanding balances. 
Indicates concentration risk and potential cashflow impact.</t>
        </r>
      </text>
    </comment>
  </commentList>
</comments>
</file>

<file path=xl/sharedStrings.xml><?xml version="1.0" encoding="utf-8"?>
<sst xmlns="http://schemas.openxmlformats.org/spreadsheetml/2006/main" count="427" uniqueCount="166">
  <si>
    <t>Ledger Date</t>
  </si>
  <si>
    <t>Doc No</t>
  </si>
  <si>
    <t>Total Value</t>
  </si>
  <si>
    <t>ABC Roofing</t>
  </si>
  <si>
    <t>Beeline Courts</t>
  </si>
  <si>
    <t>Cheetah Media</t>
  </si>
  <si>
    <t>Stableside General Contractors</t>
  </si>
  <si>
    <t>Ferry Online Services</t>
  </si>
  <si>
    <t>Giggleswick Supplies</t>
  </si>
  <si>
    <t>Morse Homes</t>
  </si>
  <si>
    <t>Wendy House Mosaics</t>
  </si>
  <si>
    <t>Grange Park Dental Supplies</t>
  </si>
  <si>
    <t>Stoneleigh Court Hotel</t>
  </si>
  <si>
    <t>1CP Visuals</t>
  </si>
  <si>
    <t>Tenby Sands Estate</t>
  </si>
  <si>
    <t>62412</t>
  </si>
  <si>
    <t>62937</t>
  </si>
  <si>
    <t>63471</t>
  </si>
  <si>
    <t>63846</t>
  </si>
  <si>
    <t>64977</t>
  </si>
  <si>
    <t>65137</t>
  </si>
  <si>
    <t>63268</t>
  </si>
  <si>
    <t>66418</t>
  </si>
  <si>
    <t>62753</t>
  </si>
  <si>
    <t>62929</t>
  </si>
  <si>
    <t>62593</t>
  </si>
  <si>
    <t>63469</t>
  </si>
  <si>
    <t>63473</t>
  </si>
  <si>
    <t>64399</t>
  </si>
  <si>
    <t>64777</t>
  </si>
  <si>
    <t>66174</t>
  </si>
  <si>
    <t>66312</t>
  </si>
  <si>
    <t>66563</t>
  </si>
  <si>
    <t>66565</t>
  </si>
  <si>
    <t>62215</t>
  </si>
  <si>
    <t>66876</t>
  </si>
  <si>
    <t>62877</t>
  </si>
  <si>
    <t>62935</t>
  </si>
  <si>
    <t>63267</t>
  </si>
  <si>
    <t>63266</t>
  </si>
  <si>
    <t>63472</t>
  </si>
  <si>
    <t>63659</t>
  </si>
  <si>
    <t>63657</t>
  </si>
  <si>
    <t>64595</t>
  </si>
  <si>
    <t>64975</t>
  </si>
  <si>
    <t>65135</t>
  </si>
  <si>
    <t>65514</t>
  </si>
  <si>
    <t>65515</t>
  </si>
  <si>
    <t>66284</t>
  </si>
  <si>
    <t>66643</t>
  </si>
  <si>
    <t>64962</t>
  </si>
  <si>
    <t>66696</t>
  </si>
  <si>
    <t>62217</t>
  </si>
  <si>
    <t>62218</t>
  </si>
  <si>
    <t>62764</t>
  </si>
  <si>
    <t>62767</t>
  </si>
  <si>
    <t>62936</t>
  </si>
  <si>
    <t>63269</t>
  </si>
  <si>
    <t>63272</t>
  </si>
  <si>
    <t>64781</t>
  </si>
  <si>
    <t>65338</t>
  </si>
  <si>
    <t>62216</t>
  </si>
  <si>
    <t>62413</t>
  </si>
  <si>
    <t>62416</t>
  </si>
  <si>
    <t>62766</t>
  </si>
  <si>
    <t>62943</t>
  </si>
  <si>
    <t>62942</t>
  </si>
  <si>
    <t>63273</t>
  </si>
  <si>
    <t>63475</t>
  </si>
  <si>
    <t>63476</t>
  </si>
  <si>
    <t>63477</t>
  </si>
  <si>
    <t>63478</t>
  </si>
  <si>
    <t>63481</t>
  </si>
  <si>
    <t>63482</t>
  </si>
  <si>
    <t>63844</t>
  </si>
  <si>
    <t>63845</t>
  </si>
  <si>
    <t>63849</t>
  </si>
  <si>
    <t>63848</t>
  </si>
  <si>
    <t>Doc Type</t>
  </si>
  <si>
    <t>CRN</t>
  </si>
  <si>
    <t>PAY</t>
  </si>
  <si>
    <t>INV</t>
  </si>
  <si>
    <t>VAT</t>
  </si>
  <si>
    <t>NET</t>
  </si>
  <si>
    <t>Pay Terms</t>
  </si>
  <si>
    <t>Dispute</t>
  </si>
  <si>
    <t>Payment Plan</t>
  </si>
  <si>
    <t>Y</t>
  </si>
  <si>
    <t>VAT Exposure</t>
  </si>
  <si>
    <t>CUSTOMER_NAME</t>
  </si>
  <si>
    <t>Total Overdue (excl. Unallocated</t>
  </si>
  <si>
    <t>Dispute Total</t>
  </si>
  <si>
    <t>Unallocated Cash</t>
  </si>
  <si>
    <t>Payment Plan Total</t>
  </si>
  <si>
    <t>Last months DSO (Optional input)</t>
  </si>
  <si>
    <t>Drift Severity (% of Turnover)</t>
  </si>
  <si>
    <t>This Months Average</t>
  </si>
  <si>
    <t>Top 5 Drift (Customers with highest average days overdue)</t>
  </si>
  <si>
    <t>Total Outstanding Debt</t>
  </si>
  <si>
    <t>Rear-View Mirror Metric</t>
  </si>
  <si>
    <t>Windscreen Metric</t>
  </si>
  <si>
    <t>Overall Drift (Average Days overdue)</t>
  </si>
  <si>
    <t>Top 5 Customer Exposure</t>
  </si>
  <si>
    <t>Total</t>
  </si>
  <si>
    <t>Minimum cost of servicing Outstanding Debt</t>
  </si>
  <si>
    <r>
      <rPr>
        <b/>
        <sz val="11"/>
        <color theme="1"/>
        <rFont val="Aptos Narrow"/>
        <family val="2"/>
      </rPr>
      <t>Last M</t>
    </r>
    <r>
      <rPr>
        <b/>
        <sz val="11"/>
        <color theme="1"/>
        <rFont val="Aptos Narrow"/>
        <family val="2"/>
        <scheme val="minor"/>
      </rPr>
      <t>onths Average</t>
    </r>
  </si>
  <si>
    <t>Drift Movement</t>
  </si>
  <si>
    <t>Financial Snapshot</t>
  </si>
  <si>
    <t>Behavioural Metrics</t>
  </si>
  <si>
    <t>Risk &amp; Concentration</t>
  </si>
  <si>
    <t>Total Customer Exposure</t>
  </si>
  <si>
    <t>Enhanced Customer Debt Insights     -     as at</t>
  </si>
  <si>
    <t>TODAY (or change date to the date you ran the Aged Debtors or Transaction Listing</t>
  </si>
  <si>
    <t>Mandatory Information</t>
  </si>
  <si>
    <t>Optional Information</t>
  </si>
  <si>
    <t>Turnover (Last Calendar Month)</t>
  </si>
  <si>
    <t>Yes /No</t>
  </si>
  <si>
    <t>Dispute / Payment Plan Columns</t>
  </si>
  <si>
    <t>How to Use This Dashboard</t>
  </si>
  <si>
    <r>
      <t>1. Paste your aged debtors or transaction listing into the Input Data Sheet.</t>
    </r>
    <r>
      <rPr>
        <sz val="16"/>
        <color theme="1"/>
        <rFont val="Aptos Narrow"/>
        <family val="2"/>
        <scheme val="minor"/>
      </rPr>
      <t xml:space="preserve"> All calculations, ageing, drift, exposure and risk metrics update automatically.</t>
    </r>
  </si>
  <si>
    <r>
      <t>2. Enter the date you ran your report.</t>
    </r>
    <r>
      <rPr>
        <sz val="16"/>
        <color theme="1"/>
        <rFont val="Aptos Narrow"/>
        <family val="2"/>
        <scheme val="minor"/>
      </rPr>
      <t xml:space="preserve"> The dashboard title will update to reflect your chosen date.</t>
    </r>
  </si>
  <si>
    <r>
      <t>3. Hover over any title on this page to see a short explanation.</t>
    </r>
    <r>
      <rPr>
        <sz val="16"/>
        <color theme="1"/>
        <rFont val="Aptos Narrow"/>
        <family val="2"/>
        <scheme val="minor"/>
      </rPr>
      <t xml:space="preserve"> Each metric includes a clear, senior note to help you interpret the results.</t>
    </r>
  </si>
  <si>
    <r>
      <t>4. No setup or configuration required.</t>
    </r>
    <r>
      <rPr>
        <sz val="16"/>
        <color theme="1"/>
        <rFont val="Aptos Narrow"/>
        <family val="2"/>
        <scheme val="minor"/>
      </rPr>
      <t xml:space="preserve"> All formulas and logic are hidden to keep the dashboard clean, simple and easy to use.</t>
    </r>
  </si>
  <si>
    <t>A structured snapshot of your outstanding debt, customer behaviour, and cashflow risk.  Guidance on how to use this dashboard is provided below the metrics.</t>
  </si>
  <si>
    <t>This dashboard is designed to provide clear, actionable insight into your customer debt position. All calculations run automatically based on the data you paste into the Input Data Sheet.</t>
  </si>
  <si>
    <t>3/11/225</t>
  </si>
  <si>
    <t>12/12/225</t>
  </si>
  <si>
    <t>18/12/225</t>
  </si>
  <si>
    <t>3/3/226</t>
  </si>
  <si>
    <t>8/3/226</t>
  </si>
  <si>
    <t>8/4/226</t>
  </si>
  <si>
    <t>21/6/226</t>
  </si>
  <si>
    <t>23/6/226</t>
  </si>
  <si>
    <t>15/7/226</t>
  </si>
  <si>
    <t>19/8/226</t>
  </si>
  <si>
    <t>16/1/226</t>
  </si>
  <si>
    <t>12/5/226</t>
  </si>
  <si>
    <t>23/7/226</t>
  </si>
  <si>
    <t>5/8/226</t>
  </si>
  <si>
    <t>3/6/226</t>
  </si>
  <si>
    <t>3/8/226</t>
  </si>
  <si>
    <t>3/7/225</t>
  </si>
  <si>
    <t>25/1/226</t>
  </si>
  <si>
    <t>21/5/226</t>
  </si>
  <si>
    <t>21/8/226</t>
  </si>
  <si>
    <t>4/11/225</t>
  </si>
  <si>
    <t>23/5/226</t>
  </si>
  <si>
    <t>1/7/226</t>
  </si>
  <si>
    <t>15/8/226</t>
  </si>
  <si>
    <t>1/9/226</t>
  </si>
  <si>
    <t>26/2/226</t>
  </si>
  <si>
    <t>13/3/226</t>
  </si>
  <si>
    <t>18/5/226</t>
  </si>
  <si>
    <t>24/11/225</t>
  </si>
  <si>
    <t>21/7/226</t>
  </si>
  <si>
    <t>28/7/226</t>
  </si>
  <si>
    <t>16/8/226</t>
  </si>
  <si>
    <t>2/2/226</t>
  </si>
  <si>
    <t>14/6/226</t>
  </si>
  <si>
    <t>31/5/226</t>
  </si>
  <si>
    <t>31/7/226</t>
  </si>
  <si>
    <t>1/8/226</t>
  </si>
  <si>
    <t>7/7/226</t>
  </si>
  <si>
    <t>19/7/226</t>
  </si>
  <si>
    <t>13/11/224</t>
  </si>
  <si>
    <t>15/11/225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</si>
</sst>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3" formatCode="_-* #,##0.00_-;\-* #,##0.00_-;_-* &quot;-&quot;??_-;_-@_-"/>
    <numFmt numFmtId="164" formatCode="0.0%"/>
    <numFmt numFmtId="165" formatCode="_-&quot;£&quot;* #,##0_-;\-&quot;£&quot;* #,##0_-;_-&quot;£&quot;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12"/>
      <color rgb="FFFF000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9"/>
      <name val="Tahoma"/>
      <family val="2"/>
    </font>
    <font>
      <sz val="9"/>
      <color indexed="9"/>
      <name val="Tahoma"/>
      <family val="2"/>
    </font>
    <font>
      <b/>
      <sz val="16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18" fillId="0" borderId="0" xfId="0" applyFont="1" applyProtection="1">
      <protection hidden="1"/>
    </xf>
    <xf numFmtId="14" fontId="18" fillId="0" borderId="0" xfId="0" applyNumberFormat="1" applyFont="1" applyAlignment="1" applyProtection="1">
      <alignment horizontal="left"/>
      <protection hidden="1"/>
    </xf>
    <xf numFmtId="0" fontId="0" fillId="0" borderId="0" xfId="0" applyProtection="1">
      <protection hidden="1"/>
    </xf>
    <xf numFmtId="0" fontId="19" fillId="0" borderId="0" xfId="0" applyFont="1" applyAlignment="1" applyProtection="1">
      <alignment horizontal="left" wrapText="1"/>
      <protection hidden="1"/>
    </xf>
    <xf numFmtId="0" fontId="18" fillId="0" borderId="2" xfId="0" applyFont="1" applyBorder="1" applyProtection="1">
      <protection hidden="1"/>
    </xf>
    <xf numFmtId="14" fontId="18" fillId="0" borderId="2" xfId="0" applyNumberFormat="1" applyFont="1" applyBorder="1" applyAlignment="1" applyProtection="1">
      <alignment horizontal="left"/>
      <protection hidden="1"/>
    </xf>
    <xf numFmtId="0" fontId="9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5" fillId="0" borderId="3" xfId="0" applyFont="1" applyBorder="1" applyAlignment="1" applyProtection="1">
      <alignment horizontal="center" wrapText="1"/>
      <protection hidden="1"/>
    </xf>
    <xf numFmtId="0" fontId="4" fillId="0" borderId="0" xfId="0" applyFont="1" applyProtection="1">
      <protection hidden="1"/>
    </xf>
    <xf numFmtId="0" fontId="0" fillId="0" borderId="5" xfId="0" applyBorder="1" applyProtection="1">
      <protection hidden="1"/>
    </xf>
    <xf numFmtId="165" fontId="3" fillId="4" borderId="0" xfId="1" applyNumberFormat="1" applyFont="1" applyFill="1" applyAlignment="1" applyProtection="1">
      <alignment horizontal="center" vertical="center"/>
      <protection hidden="1"/>
    </xf>
    <xf numFmtId="43" fontId="0" fillId="0" borderId="0" xfId="1" applyFont="1" applyProtection="1">
      <protection hidden="1"/>
    </xf>
    <xf numFmtId="165" fontId="3" fillId="5" borderId="1" xfId="1" applyNumberFormat="1" applyFont="1" applyFill="1" applyBorder="1" applyAlignment="1" applyProtection="1">
      <alignment horizontal="center" vertical="center"/>
      <protection hidden="1"/>
    </xf>
    <xf numFmtId="165" fontId="5" fillId="6" borderId="1" xfId="1" applyNumberFormat="1" applyFont="1" applyFill="1" applyBorder="1" applyAlignment="1" applyProtection="1">
      <alignment horizontal="center" vertical="center"/>
      <protection hidden="1"/>
    </xf>
    <xf numFmtId="42" fontId="5" fillId="7" borderId="1" xfId="1" applyNumberFormat="1" applyFont="1" applyFill="1" applyBorder="1" applyAlignment="1" applyProtection="1">
      <alignment vertical="center"/>
      <protection hidden="1"/>
    </xf>
    <xf numFmtId="43" fontId="0" fillId="0" borderId="0" xfId="1" applyFont="1" applyAlignment="1" applyProtection="1">
      <alignment vertical="center"/>
      <protection hidden="1"/>
    </xf>
    <xf numFmtId="42" fontId="12" fillId="2" borderId="1" xfId="1" applyNumberFormat="1" applyFont="1" applyFill="1" applyBorder="1" applyAlignment="1" applyProtection="1">
      <alignment horizontal="center" vertical="center"/>
      <protection hidden="1"/>
    </xf>
    <xf numFmtId="42" fontId="6" fillId="5" borderId="1" xfId="1" applyNumberFormat="1" applyFont="1" applyFill="1" applyBorder="1" applyAlignment="1" applyProtection="1">
      <alignment horizontal="center" vertical="center"/>
      <protection hidden="1"/>
    </xf>
    <xf numFmtId="42" fontId="3" fillId="4" borderId="0" xfId="1" applyNumberFormat="1" applyFont="1" applyFill="1" applyAlignment="1" applyProtection="1">
      <alignment vertical="center"/>
      <protection hidden="1"/>
    </xf>
    <xf numFmtId="0" fontId="0" fillId="0" borderId="2" xfId="0" applyBorder="1" applyProtection="1">
      <protection hidden="1"/>
    </xf>
    <xf numFmtId="0" fontId="10" fillId="0" borderId="3" xfId="0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5" fillId="0" borderId="4" xfId="0" applyFont="1" applyBorder="1" applyAlignment="1" applyProtection="1">
      <alignment horizontal="center" wrapText="1"/>
      <protection hidden="1"/>
    </xf>
    <xf numFmtId="0" fontId="5" fillId="0" borderId="0" xfId="0" applyFont="1" applyAlignment="1" applyProtection="1">
      <alignment horizontal="center" wrapText="1"/>
      <protection hidden="1"/>
    </xf>
    <xf numFmtId="0" fontId="8" fillId="4" borderId="3" xfId="0" applyFont="1" applyFill="1" applyBorder="1" applyProtection="1">
      <protection hidden="1"/>
    </xf>
    <xf numFmtId="0" fontId="3" fillId="8" borderId="3" xfId="0" applyFont="1" applyFill="1" applyBorder="1" applyProtection="1">
      <protection hidden="1"/>
    </xf>
    <xf numFmtId="0" fontId="3" fillId="0" borderId="0" xfId="0" applyFont="1" applyProtection="1">
      <protection hidden="1"/>
    </xf>
    <xf numFmtId="0" fontId="8" fillId="4" borderId="4" xfId="0" applyFont="1" applyFill="1" applyBorder="1" applyProtection="1">
      <protection hidden="1"/>
    </xf>
    <xf numFmtId="0" fontId="3" fillId="8" borderId="4" xfId="0" applyFont="1" applyFill="1" applyBorder="1" applyProtection="1">
      <protection hidden="1"/>
    </xf>
    <xf numFmtId="164" fontId="0" fillId="0" borderId="0" xfId="2" applyNumberFormat="1" applyFont="1" applyProtection="1">
      <protection hidden="1"/>
    </xf>
    <xf numFmtId="0" fontId="8" fillId="4" borderId="4" xfId="0" applyFont="1" applyFill="1" applyBorder="1" applyAlignment="1" applyProtection="1">
      <alignment horizontal="center"/>
      <protection hidden="1"/>
    </xf>
    <xf numFmtId="164" fontId="3" fillId="8" borderId="4" xfId="2" applyNumberFormat="1" applyFont="1" applyFill="1" applyBorder="1" applyAlignment="1" applyProtection="1">
      <alignment horizontal="center"/>
      <protection hidden="1"/>
    </xf>
    <xf numFmtId="164" fontId="3" fillId="0" borderId="0" xfId="2" applyNumberFormat="1" applyFont="1" applyFill="1" applyBorder="1" applyAlignment="1" applyProtection="1">
      <alignment horizontal="center"/>
      <protection hidden="1"/>
    </xf>
    <xf numFmtId="0" fontId="8" fillId="4" borderId="5" xfId="0" applyFont="1" applyFill="1" applyBorder="1" applyProtection="1">
      <protection hidden="1"/>
    </xf>
    <xf numFmtId="0" fontId="3" fillId="8" borderId="5" xfId="0" applyFont="1" applyFill="1" applyBorder="1" applyProtection="1">
      <protection hidden="1"/>
    </xf>
    <xf numFmtId="0" fontId="5" fillId="0" borderId="6" xfId="0" applyFont="1" applyBorder="1" applyAlignment="1" applyProtection="1">
      <alignment horizontal="left" wrapText="1"/>
      <protection hidden="1"/>
    </xf>
    <xf numFmtId="0" fontId="5" fillId="0" borderId="7" xfId="0" applyFont="1" applyBorder="1" applyAlignment="1" applyProtection="1">
      <alignment horizontal="left" wrapText="1"/>
      <protection hidden="1"/>
    </xf>
    <xf numFmtId="0" fontId="5" fillId="0" borderId="12" xfId="0" applyFont="1" applyBorder="1" applyAlignment="1" applyProtection="1">
      <alignment horizontal="left" wrapText="1"/>
      <protection hidden="1"/>
    </xf>
    <xf numFmtId="0" fontId="5" fillId="0" borderId="10" xfId="0" applyFont="1" applyBorder="1" applyAlignment="1" applyProtection="1">
      <alignment horizontal="left" wrapText="1"/>
      <protection hidden="1"/>
    </xf>
    <xf numFmtId="0" fontId="5" fillId="0" borderId="11" xfId="0" applyFont="1" applyBorder="1" applyAlignment="1" applyProtection="1">
      <alignment horizontal="left" wrapText="1"/>
      <protection hidden="1"/>
    </xf>
    <xf numFmtId="0" fontId="5" fillId="0" borderId="10" xfId="0" applyFont="1" applyBorder="1" applyAlignment="1" applyProtection="1">
      <alignment horizontal="center" wrapText="1"/>
      <protection hidden="1"/>
    </xf>
    <xf numFmtId="0" fontId="5" fillId="0" borderId="13" xfId="0" applyFont="1" applyBorder="1" applyAlignment="1" applyProtection="1">
      <alignment horizontal="center" wrapText="1"/>
      <protection hidden="1"/>
    </xf>
    <xf numFmtId="0" fontId="5" fillId="0" borderId="11" xfId="0" applyFont="1" applyBorder="1" applyAlignment="1" applyProtection="1">
      <alignment horizontal="center" wrapText="1"/>
      <protection hidden="1"/>
    </xf>
    <xf numFmtId="0" fontId="2" fillId="9" borderId="6" xfId="0" applyFont="1" applyFill="1" applyBorder="1" applyProtection="1">
      <protection hidden="1"/>
    </xf>
    <xf numFmtId="0" fontId="2" fillId="9" borderId="7" xfId="0" applyFont="1" applyFill="1" applyBorder="1" applyProtection="1">
      <protection hidden="1"/>
    </xf>
    <xf numFmtId="0" fontId="2" fillId="9" borderId="12" xfId="0" applyFont="1" applyFill="1" applyBorder="1" applyProtection="1">
      <protection hidden="1"/>
    </xf>
    <xf numFmtId="0" fontId="2" fillId="9" borderId="8" xfId="0" applyFont="1" applyFill="1" applyBorder="1" applyAlignment="1" applyProtection="1">
      <alignment horizontal="left"/>
      <protection hidden="1"/>
    </xf>
    <xf numFmtId="43" fontId="2" fillId="9" borderId="9" xfId="0" applyNumberFormat="1" applyFont="1" applyFill="1" applyBorder="1" applyProtection="1">
      <protection hidden="1"/>
    </xf>
    <xf numFmtId="43" fontId="0" fillId="0" borderId="0" xfId="0" applyNumberFormat="1" applyProtection="1">
      <protection hidden="1"/>
    </xf>
    <xf numFmtId="0" fontId="2" fillId="9" borderId="8" xfId="0" applyFont="1" applyFill="1" applyBorder="1" applyProtection="1">
      <protection hidden="1"/>
    </xf>
    <xf numFmtId="0" fontId="2" fillId="9" borderId="0" xfId="0" applyFont="1" applyFill="1" applyProtection="1">
      <protection hidden="1"/>
    </xf>
    <xf numFmtId="43" fontId="2" fillId="9" borderId="14" xfId="0" applyNumberFormat="1" applyFont="1" applyFill="1" applyBorder="1" applyProtection="1">
      <protection hidden="1"/>
    </xf>
    <xf numFmtId="0" fontId="2" fillId="9" borderId="9" xfId="0" applyFont="1" applyFill="1" applyBorder="1" applyProtection="1">
      <protection hidden="1"/>
    </xf>
    <xf numFmtId="0" fontId="2" fillId="9" borderId="10" xfId="0" applyFont="1" applyFill="1" applyBorder="1" applyProtection="1">
      <protection hidden="1"/>
    </xf>
    <xf numFmtId="0" fontId="2" fillId="9" borderId="11" xfId="0" applyFont="1" applyFill="1" applyBorder="1" applyProtection="1">
      <protection hidden="1"/>
    </xf>
    <xf numFmtId="0" fontId="2" fillId="9" borderId="13" xfId="0" applyFont="1" applyFill="1" applyBorder="1" applyProtection="1">
      <protection hidden="1"/>
    </xf>
    <xf numFmtId="0" fontId="5" fillId="0" borderId="3" xfId="0" applyFont="1" applyBorder="1" applyProtection="1">
      <protection hidden="1"/>
    </xf>
    <xf numFmtId="0" fontId="5" fillId="0" borderId="6" xfId="0" applyFont="1" applyBorder="1" applyAlignment="1" applyProtection="1">
      <alignment horizontal="left"/>
      <protection hidden="1"/>
    </xf>
    <xf numFmtId="0" fontId="5" fillId="0" borderId="7" xfId="0" applyFont="1" applyBorder="1" applyAlignment="1" applyProtection="1">
      <alignment horizontal="left"/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17" fillId="3" borderId="4" xfId="0" applyFont="1" applyFill="1" applyBorder="1" applyProtection="1">
      <protection hidden="1"/>
    </xf>
    <xf numFmtId="0" fontId="0" fillId="3" borderId="6" xfId="0" applyFill="1" applyBorder="1" applyProtection="1">
      <protection hidden="1"/>
    </xf>
    <xf numFmtId="0" fontId="0" fillId="3" borderId="7" xfId="0" applyFill="1" applyBorder="1" applyProtection="1">
      <protection hidden="1"/>
    </xf>
    <xf numFmtId="42" fontId="2" fillId="0" borderId="0" xfId="0" applyNumberFormat="1" applyFont="1" applyProtection="1">
      <protection hidden="1"/>
    </xf>
    <xf numFmtId="0" fontId="2" fillId="3" borderId="8" xfId="0" applyFont="1" applyFill="1" applyBorder="1" applyProtection="1">
      <protection hidden="1"/>
    </xf>
    <xf numFmtId="42" fontId="2" fillId="3" borderId="9" xfId="0" applyNumberFormat="1" applyFont="1" applyFill="1" applyBorder="1" applyProtection="1">
      <protection hidden="1"/>
    </xf>
    <xf numFmtId="42" fontId="17" fillId="3" borderId="4" xfId="0" applyNumberFormat="1" applyFont="1" applyFill="1" applyBorder="1" applyAlignment="1" applyProtection="1">
      <alignment horizontal="center"/>
      <protection hidden="1"/>
    </xf>
    <xf numFmtId="0" fontId="17" fillId="3" borderId="4" xfId="0" applyFont="1" applyFill="1" applyBorder="1" applyAlignment="1" applyProtection="1">
      <alignment horizontal="center"/>
      <protection hidden="1"/>
    </xf>
    <xf numFmtId="0" fontId="17" fillId="3" borderId="5" xfId="0" applyFont="1" applyFill="1" applyBorder="1" applyProtection="1">
      <protection hidden="1"/>
    </xf>
    <xf numFmtId="42" fontId="2" fillId="3" borderId="14" xfId="0" applyNumberFormat="1" applyFont="1" applyFill="1" applyBorder="1" applyProtection="1">
      <protection hidden="1"/>
    </xf>
    <xf numFmtId="0" fontId="0" fillId="3" borderId="10" xfId="0" applyFill="1" applyBorder="1" applyProtection="1">
      <protection hidden="1"/>
    </xf>
    <xf numFmtId="0" fontId="0" fillId="3" borderId="11" xfId="0" applyFill="1" applyBorder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20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21" fillId="0" borderId="0" xfId="0" applyFont="1" applyProtection="1">
      <protection hidden="1"/>
    </xf>
    <xf numFmtId="14" fontId="2" fillId="0" borderId="0" xfId="0" applyNumberFormat="1" applyFont="1" applyAlignment="1" applyProtection="1">
      <alignment horizontal="left"/>
      <protection hidden="1"/>
    </xf>
    <xf numFmtId="0" fontId="0" fillId="2" borderId="1" xfId="0" applyFill="1" applyBorder="1" applyProtection="1">
      <protection hidden="1"/>
    </xf>
    <xf numFmtId="14" fontId="0" fillId="0" borderId="0" xfId="0" applyNumberFormat="1" applyAlignment="1" applyProtection="1">
      <alignment horizontal="left"/>
      <protection hidden="1"/>
    </xf>
    <xf numFmtId="0" fontId="0" fillId="3" borderId="1" xfId="0" applyFill="1" applyBorder="1" applyProtection="1">
      <protection hidden="1"/>
    </xf>
    <xf numFmtId="42" fontId="2" fillId="0" borderId="0" xfId="0" applyNumberFormat="1" applyFont="1" applyAlignment="1" applyProtection="1">
      <alignment horizontal="left"/>
      <protection hidden="1"/>
    </xf>
    <xf numFmtId="14" fontId="2" fillId="2" borderId="0" xfId="0" applyNumberFormat="1" applyFont="1" applyFill="1" applyAlignment="1" applyProtection="1">
      <alignment horizontal="left"/>
      <protection hidden="1"/>
    </xf>
    <xf numFmtId="0" fontId="2" fillId="2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43" fontId="2" fillId="2" borderId="0" xfId="1" applyFont="1" applyFill="1" applyProtection="1">
      <protection hidden="1"/>
    </xf>
    <xf numFmtId="43" fontId="2" fillId="3" borderId="0" xfId="1" applyFont="1" applyFill="1" applyProtection="1">
      <protection hidden="1"/>
    </xf>
    <xf numFmtId="14" fontId="0" fillId="2" borderId="0" xfId="0" applyNumberFormat="1" applyFill="1" applyAlignment="1" applyProtection="1">
      <alignment horizontal="left"/>
      <protection hidden="1"/>
    </xf>
    <xf numFmtId="0" fontId="0" fillId="2" borderId="0" xfId="0" applyFill="1" applyProtection="1">
      <protection hidden="1"/>
    </xf>
    <xf numFmtId="49" fontId="0" fillId="3" borderId="0" xfId="0" applyNumberFormat="1" applyFill="1" applyProtection="1">
      <protection hidden="1"/>
    </xf>
    <xf numFmtId="0" fontId="0" fillId="2" borderId="0" xfId="0" applyFill="1" applyAlignment="1" applyProtection="1">
      <alignment horizontal="left"/>
      <protection hidden="1"/>
    </xf>
    <xf numFmtId="43" fontId="0" fillId="2" borderId="0" xfId="1" applyFont="1" applyFill="1" applyProtection="1">
      <protection hidden="1"/>
    </xf>
    <xf numFmtId="2" fontId="0" fillId="3" borderId="0" xfId="1" applyNumberFormat="1" applyFont="1" applyFill="1" applyProtection="1">
      <protection hidden="1"/>
    </xf>
    <xf numFmtId="43" fontId="0" fillId="3" borderId="0" xfId="1" applyFont="1" applyFill="1" applyProtection="1">
      <protection hidden="1"/>
    </xf>
    <xf numFmtId="43" fontId="2" fillId="0" borderId="0" xfId="1" applyFont="1" applyProtection="1">
      <protection hidden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50788-3847-4997-BCE6-508A8C7AB075}">
  <sheetPr>
    <pageSetUpPr fitToPage="1"/>
  </sheetPr>
  <dimension ref="B2:L67"/>
  <sheetViews>
    <sheetView showGridLines="0" showRowColHeaders="0" tabSelected="1" zoomScale="70" zoomScaleNormal="70" workbookViewId="0">
      <selection activeCell="D13" sqref="D1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5" x14ac:dyDescent="0.35"/>
  <cols>
    <col min="1" max="1" width="8.7265625" style="3"/>
    <col min="2" max="2" width="24.7265625" style="3" customWidth="1"/>
    <col min="3" max="3" width="9.26953125" style="3" customWidth="1"/>
    <col min="4" max="4" width="23.453125" style="3" customWidth="1"/>
    <col min="5" max="5" width="9.26953125" style="3" customWidth="1"/>
    <col min="6" max="6" width="23.453125" style="3" customWidth="1"/>
    <col min="7" max="7" width="9.26953125" style="3" customWidth="1"/>
    <col min="8" max="8" width="24.54296875" style="3" bestFit="1" customWidth="1"/>
    <col min="9" max="9" width="9.26953125" style="3" customWidth="1"/>
    <col min="10" max="10" width="23.453125" style="3" customWidth="1"/>
    <col min="11" max="11" width="9.26953125" style="3" customWidth="1"/>
    <col min="12" max="12" width="23.453125" style="3" customWidth="1"/>
    <col min="13" max="16384" width="8.7265625" style="3"/>
  </cols>
  <sheetData>
    <row r="2" spans="2:12" ht="34.5" x14ac:dyDescent="0.8">
      <c r="B2" s="1" t="s">
        <v>111</v>
      </c>
      <c r="C2" s="1"/>
      <c r="D2" s="1"/>
      <c r="E2" s="1"/>
      <c r="F2" s="1"/>
      <c r="G2" s="2">
        <v>46279</v>
      </c>
      <c r="H2" s="2"/>
      <c r="I2" s="1"/>
      <c r="J2" s="1"/>
      <c r="K2" s="1"/>
      <c r="L2" s="1"/>
    </row>
    <row r="3" spans="2:12" ht="47.5" customHeight="1" x14ac:dyDescent="0.6">
      <c r="B3" s="4" t="s">
        <v>123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ht="17.5" customHeight="1" thickBot="1" x14ac:dyDescent="0.85">
      <c r="B4" s="5"/>
      <c r="C4" s="5"/>
      <c r="D4" s="5"/>
      <c r="E4" s="5"/>
      <c r="F4" s="5"/>
      <c r="G4" s="6"/>
      <c r="H4" s="6"/>
      <c r="I4" s="5"/>
      <c r="J4" s="5"/>
      <c r="K4" s="5"/>
      <c r="L4" s="5"/>
    </row>
    <row r="5" spans="2:12" ht="29" thickTop="1" x14ac:dyDescent="0.65">
      <c r="B5" s="7" t="s">
        <v>107</v>
      </c>
    </row>
    <row r="6" spans="2:12" s="8" customFormat="1" x14ac:dyDescent="0.35"/>
    <row r="7" spans="2:12" ht="32" x14ac:dyDescent="0.4">
      <c r="B7" s="9" t="s">
        <v>98</v>
      </c>
      <c r="D7" s="9" t="s">
        <v>90</v>
      </c>
      <c r="E7" s="10"/>
      <c r="F7" s="9" t="s">
        <v>91</v>
      </c>
      <c r="G7" s="10"/>
      <c r="H7" s="9" t="s">
        <v>93</v>
      </c>
      <c r="I7" s="10"/>
      <c r="J7" s="9" t="s">
        <v>92</v>
      </c>
      <c r="K7" s="10"/>
      <c r="L7" s="9" t="s">
        <v>88</v>
      </c>
    </row>
    <row r="8" spans="2:12" x14ac:dyDescent="0.35">
      <c r="B8" s="11"/>
      <c r="D8" s="11"/>
      <c r="F8" s="11"/>
      <c r="H8" s="11"/>
      <c r="J8" s="11"/>
      <c r="L8" s="11"/>
    </row>
    <row r="9" spans="2:12" ht="34" customHeight="1" x14ac:dyDescent="0.35">
      <c r="B9" s="12">
        <v>78020.59</v>
      </c>
      <c r="C9" s="13"/>
      <c r="D9" s="14">
        <v>19246.25</v>
      </c>
      <c r="E9" s="13"/>
      <c r="F9" s="15">
        <v>914.1400000000001</v>
      </c>
      <c r="G9" s="13"/>
      <c r="H9" s="16">
        <v>0</v>
      </c>
      <c r="I9" s="17"/>
      <c r="J9" s="18">
        <v>-5076.83</v>
      </c>
      <c r="K9" s="17"/>
      <c r="L9" s="19">
        <v>3768.4519999999998</v>
      </c>
    </row>
    <row r="11" spans="2:12" ht="32" x14ac:dyDescent="0.4">
      <c r="B11" s="9" t="s">
        <v>104</v>
      </c>
    </row>
    <row r="12" spans="2:12" x14ac:dyDescent="0.35">
      <c r="B12" s="11"/>
    </row>
    <row r="13" spans="2:12" ht="34" customHeight="1" x14ac:dyDescent="0.35">
      <c r="B13" s="20">
        <v>39823.410958904111</v>
      </c>
    </row>
    <row r="15" spans="2:12" ht="15" thickBot="1" x14ac:dyDescent="0.4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2:12" ht="15" thickTop="1" x14ac:dyDescent="0.35">
      <c r="B16" s="8"/>
    </row>
    <row r="17" spans="2:10" ht="28.5" x14ac:dyDescent="0.65">
      <c r="B17" s="7" t="s">
        <v>108</v>
      </c>
    </row>
    <row r="18" spans="2:10" x14ac:dyDescent="0.35">
      <c r="B18" s="8"/>
    </row>
    <row r="19" spans="2:10" ht="18.5" x14ac:dyDescent="0.45">
      <c r="B19" s="22" t="s">
        <v>99</v>
      </c>
      <c r="D19" s="22" t="s">
        <v>100</v>
      </c>
      <c r="F19" s="23"/>
    </row>
    <row r="20" spans="2:10" ht="43.5" customHeight="1" x14ac:dyDescent="0.4">
      <c r="B20" s="24" t="s">
        <v>94</v>
      </c>
      <c r="C20" s="10"/>
      <c r="D20" s="24" t="s">
        <v>95</v>
      </c>
      <c r="F20" s="25"/>
    </row>
    <row r="21" spans="2:10" x14ac:dyDescent="0.35">
      <c r="B21" s="11"/>
      <c r="D21" s="11"/>
    </row>
    <row r="22" spans="2:10" ht="21" x14ac:dyDescent="0.5">
      <c r="B22" s="26"/>
      <c r="D22" s="27"/>
      <c r="F22" s="28"/>
    </row>
    <row r="23" spans="2:10" ht="21" x14ac:dyDescent="0.5">
      <c r="B23" s="29"/>
      <c r="D23" s="30"/>
      <c r="F23" s="28"/>
      <c r="J23" s="31"/>
    </row>
    <row r="24" spans="2:10" ht="21" x14ac:dyDescent="0.5">
      <c r="B24" s="32">
        <v>33</v>
      </c>
      <c r="D24" s="33">
        <v>9.6199999999999994E-2</v>
      </c>
      <c r="F24" s="34"/>
    </row>
    <row r="25" spans="2:10" ht="21" x14ac:dyDescent="0.5">
      <c r="B25" s="32"/>
      <c r="D25" s="30"/>
      <c r="F25" s="28"/>
    </row>
    <row r="26" spans="2:10" ht="21" x14ac:dyDescent="0.5">
      <c r="B26" s="35"/>
      <c r="D26" s="36"/>
      <c r="F26" s="28"/>
    </row>
    <row r="29" spans="2:10" ht="16" x14ac:dyDescent="0.4">
      <c r="B29" s="37" t="s">
        <v>101</v>
      </c>
      <c r="C29" s="38"/>
      <c r="F29" s="37" t="s">
        <v>97</v>
      </c>
      <c r="G29" s="39"/>
      <c r="H29" s="39"/>
      <c r="I29" s="39"/>
      <c r="J29" s="38"/>
    </row>
    <row r="30" spans="2:10" ht="16" x14ac:dyDescent="0.4">
      <c r="B30" s="40"/>
      <c r="C30" s="41"/>
      <c r="F30" s="42"/>
      <c r="G30" s="43"/>
      <c r="H30" s="43"/>
      <c r="I30" s="43"/>
      <c r="J30" s="44"/>
    </row>
    <row r="31" spans="2:10" x14ac:dyDescent="0.35">
      <c r="B31" s="45"/>
      <c r="C31" s="46"/>
      <c r="F31" s="45"/>
      <c r="G31" s="47"/>
      <c r="H31" s="47"/>
      <c r="I31" s="47"/>
      <c r="J31" s="46"/>
    </row>
    <row r="32" spans="2:10" x14ac:dyDescent="0.35">
      <c r="B32" s="48" t="s">
        <v>96</v>
      </c>
      <c r="C32" s="49">
        <v>123.8625</v>
      </c>
      <c r="D32" s="50"/>
      <c r="F32" s="51" t="s">
        <v>14</v>
      </c>
      <c r="G32" s="52"/>
      <c r="H32" s="52"/>
      <c r="I32" s="52"/>
      <c r="J32" s="49">
        <v>372.42857142857144</v>
      </c>
    </row>
    <row r="33" spans="2:12" x14ac:dyDescent="0.35">
      <c r="B33" s="48" t="s">
        <v>105</v>
      </c>
      <c r="C33" s="49">
        <v>120.8</v>
      </c>
      <c r="F33" s="51" t="s">
        <v>9</v>
      </c>
      <c r="G33" s="52"/>
      <c r="H33" s="52"/>
      <c r="I33" s="52"/>
      <c r="J33" s="49">
        <v>255</v>
      </c>
    </row>
    <row r="34" spans="2:12" x14ac:dyDescent="0.35">
      <c r="B34" s="48"/>
      <c r="C34" s="49"/>
      <c r="F34" s="51" t="s">
        <v>3</v>
      </c>
      <c r="G34" s="52"/>
      <c r="H34" s="52"/>
      <c r="I34" s="52"/>
      <c r="J34" s="49">
        <v>164.9</v>
      </c>
    </row>
    <row r="35" spans="2:12" ht="15" thickBot="1" x14ac:dyDescent="0.4">
      <c r="B35" s="48" t="s">
        <v>106</v>
      </c>
      <c r="C35" s="53">
        <v>3.0625</v>
      </c>
      <c r="F35" s="51" t="s">
        <v>6</v>
      </c>
      <c r="G35" s="52"/>
      <c r="H35" s="52"/>
      <c r="I35" s="52"/>
      <c r="J35" s="49">
        <v>133.83333333333334</v>
      </c>
    </row>
    <row r="36" spans="2:12" ht="15" thickTop="1" x14ac:dyDescent="0.35">
      <c r="B36" s="51"/>
      <c r="C36" s="54"/>
      <c r="F36" s="51" t="s">
        <v>4</v>
      </c>
      <c r="G36" s="52"/>
      <c r="H36" s="52"/>
      <c r="I36" s="52"/>
      <c r="J36" s="49">
        <v>130.80000000000001</v>
      </c>
    </row>
    <row r="37" spans="2:12" x14ac:dyDescent="0.35">
      <c r="B37" s="55"/>
      <c r="C37" s="56"/>
      <c r="F37" s="55"/>
      <c r="G37" s="57"/>
      <c r="H37" s="57"/>
      <c r="I37" s="57"/>
      <c r="J37" s="56"/>
    </row>
    <row r="39" spans="2:12" ht="15" thickBot="1" x14ac:dyDescent="0.4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2:12" ht="15" thickTop="1" x14ac:dyDescent="0.35"/>
    <row r="41" spans="2:12" ht="28.5" x14ac:dyDescent="0.65">
      <c r="B41" s="7" t="s">
        <v>109</v>
      </c>
    </row>
    <row r="43" spans="2:12" ht="16" x14ac:dyDescent="0.4">
      <c r="B43" s="58" t="s">
        <v>110</v>
      </c>
      <c r="D43" s="59" t="s">
        <v>102</v>
      </c>
      <c r="E43" s="60"/>
    </row>
    <row r="44" spans="2:12" x14ac:dyDescent="0.35">
      <c r="B44" s="11"/>
      <c r="D44" s="61"/>
      <c r="E44" s="62"/>
    </row>
    <row r="45" spans="2:12" ht="21" x14ac:dyDescent="0.5">
      <c r="B45" s="63"/>
      <c r="D45" s="64"/>
      <c r="E45" s="65"/>
    </row>
    <row r="46" spans="2:12" ht="21" x14ac:dyDescent="0.5">
      <c r="B46" s="63"/>
      <c r="C46" s="66"/>
      <c r="D46" s="67" t="s">
        <v>12</v>
      </c>
      <c r="E46" s="68">
        <v>20867.75</v>
      </c>
    </row>
    <row r="47" spans="2:12" ht="21" x14ac:dyDescent="0.5">
      <c r="B47" s="69">
        <v>41786.689999999995</v>
      </c>
      <c r="C47" s="66"/>
      <c r="D47" s="67" t="s">
        <v>13</v>
      </c>
      <c r="E47" s="68">
        <v>10864.299999999997</v>
      </c>
    </row>
    <row r="48" spans="2:12" ht="21" x14ac:dyDescent="0.5">
      <c r="B48" s="70"/>
      <c r="C48" s="66"/>
      <c r="D48" s="67" t="s">
        <v>14</v>
      </c>
      <c r="E48" s="68">
        <v>2136.1999999999998</v>
      </c>
    </row>
    <row r="49" spans="2:12" ht="21" x14ac:dyDescent="0.5">
      <c r="B49" s="71"/>
      <c r="C49" s="66"/>
      <c r="D49" s="67" t="s">
        <v>8</v>
      </c>
      <c r="E49" s="68">
        <v>1967.2599999999998</v>
      </c>
    </row>
    <row r="50" spans="2:12" x14ac:dyDescent="0.35">
      <c r="B50" s="8"/>
      <c r="C50" s="66"/>
      <c r="D50" s="67" t="s">
        <v>7</v>
      </c>
      <c r="E50" s="68">
        <v>1925.6499999999999</v>
      </c>
    </row>
    <row r="51" spans="2:12" x14ac:dyDescent="0.35">
      <c r="B51" s="8"/>
      <c r="C51" s="66"/>
      <c r="D51" s="67"/>
      <c r="E51" s="68"/>
    </row>
    <row r="52" spans="2:12" ht="15" thickBot="1" x14ac:dyDescent="0.4">
      <c r="B52" s="8"/>
      <c r="C52" s="66"/>
      <c r="D52" s="67" t="s">
        <v>103</v>
      </c>
      <c r="E52" s="72">
        <v>37761.159999999996</v>
      </c>
    </row>
    <row r="53" spans="2:12" ht="15" thickTop="1" x14ac:dyDescent="0.35">
      <c r="D53" s="73"/>
      <c r="E53" s="74"/>
    </row>
    <row r="55" spans="2:12" ht="15" thickBot="1" x14ac:dyDescent="0.4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2" ht="15" thickTop="1" x14ac:dyDescent="0.35"/>
    <row r="57" spans="2:12" ht="21" x14ac:dyDescent="0.35">
      <c r="B57" s="75" t="s">
        <v>118</v>
      </c>
    </row>
    <row r="58" spans="2:12" ht="21" x14ac:dyDescent="0.5">
      <c r="B58" s="76"/>
    </row>
    <row r="59" spans="2:12" ht="21" x14ac:dyDescent="0.5">
      <c r="B59" s="77" t="s">
        <v>119</v>
      </c>
    </row>
    <row r="60" spans="2:12" ht="21" x14ac:dyDescent="0.5">
      <c r="B60" s="76"/>
    </row>
    <row r="61" spans="2:12" ht="21" x14ac:dyDescent="0.5">
      <c r="B61" s="77" t="s">
        <v>120</v>
      </c>
    </row>
    <row r="62" spans="2:12" ht="21" x14ac:dyDescent="0.5">
      <c r="B62" s="76"/>
    </row>
    <row r="63" spans="2:12" ht="21" x14ac:dyDescent="0.5">
      <c r="B63" s="77" t="s">
        <v>121</v>
      </c>
    </row>
    <row r="64" spans="2:12" ht="21" x14ac:dyDescent="0.5">
      <c r="B64" s="76"/>
    </row>
    <row r="65" spans="2:2" ht="21" x14ac:dyDescent="0.5">
      <c r="B65" s="77" t="s">
        <v>122</v>
      </c>
    </row>
    <row r="66" spans="2:2" ht="21" x14ac:dyDescent="0.5">
      <c r="B66" s="76"/>
    </row>
    <row r="67" spans="2:2" ht="24.5" customHeight="1" x14ac:dyDescent="0.4">
      <c r="B67" s="78" t="s">
        <v>124</v>
      </c>
    </row>
  </sheetData>
  <sheetProtection algorithmName="SHA-512" hashValue="1zOhf38wPu4JFMMJ9mIYuMorbKVdccBkcH2PX3hiN+i5dliaXfYAR6/SkuumuVoM50q+1Bt1zkfyoiV+ramr5w==" saltValue="nJLm5R/EfUuz1CbYc4m6Xw==" spinCount="100000" sheet="1" objects="1" scenarios="1" selectLockedCells="1" selectUnlockedCells="1"/>
  <mergeCells count="5">
    <mergeCell ref="F29:J29"/>
    <mergeCell ref="B29:C29"/>
    <mergeCell ref="D43:E43"/>
    <mergeCell ref="G2:H2"/>
    <mergeCell ref="B3:L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2" orientation="landscape" horizontalDpi="4294967293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06E2-3CD7-4BA0-95E3-7FF80CA64D8E}">
  <dimension ref="A1:J108"/>
  <sheetViews>
    <sheetView showGridLines="0" showRowColHeaders="0" zoomScale="80" zoomScaleNormal="80" workbookViewId="0">
      <pane ySplit="5" topLeftCell="A6" activePane="bottomLeft" state="frozen"/>
      <selection pane="bottomLeft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5" x14ac:dyDescent="0.35"/>
  <cols>
    <col min="1" max="1" width="11.81640625" style="81" bestFit="1" customWidth="1"/>
    <col min="2" max="2" width="10.26953125" style="3" customWidth="1"/>
    <col min="3" max="3" width="33.6328125" style="3" bestFit="1" customWidth="1"/>
    <col min="4" max="4" width="10.81640625" style="3" bestFit="1" customWidth="1"/>
    <col min="5" max="5" width="17" style="3" bestFit="1" customWidth="1"/>
    <col min="6" max="6" width="11.453125" style="3" bestFit="1" customWidth="1"/>
    <col min="7" max="7" width="9.90625" style="3" bestFit="1" customWidth="1"/>
    <col min="8" max="8" width="11.54296875" style="13" bestFit="1" customWidth="1"/>
    <col min="9" max="10" width="10.6328125" style="13" bestFit="1" customWidth="1"/>
    <col min="11" max="16384" width="8.7265625" style="3"/>
  </cols>
  <sheetData>
    <row r="1" spans="1:10" x14ac:dyDescent="0.35">
      <c r="A1" s="79">
        <f ca="1">TODAY()</f>
        <v>46282</v>
      </c>
      <c r="B1" s="8" t="s">
        <v>112</v>
      </c>
      <c r="F1" s="80"/>
      <c r="G1" s="8" t="s">
        <v>113</v>
      </c>
    </row>
    <row r="2" spans="1:10" x14ac:dyDescent="0.35">
      <c r="F2" s="82"/>
      <c r="G2" s="8" t="s">
        <v>114</v>
      </c>
    </row>
    <row r="3" spans="1:10" x14ac:dyDescent="0.35">
      <c r="A3" s="83">
        <v>200000</v>
      </c>
      <c r="B3" s="8" t="s">
        <v>115</v>
      </c>
      <c r="F3" s="82" t="s">
        <v>116</v>
      </c>
      <c r="G3" s="8" t="s">
        <v>117</v>
      </c>
    </row>
    <row r="5" spans="1:10" s="8" customFormat="1" x14ac:dyDescent="0.35">
      <c r="A5" s="84" t="s">
        <v>0</v>
      </c>
      <c r="B5" s="85" t="s">
        <v>84</v>
      </c>
      <c r="C5" s="85" t="s">
        <v>89</v>
      </c>
      <c r="D5" s="86" t="s">
        <v>85</v>
      </c>
      <c r="E5" s="86" t="s">
        <v>86</v>
      </c>
      <c r="F5" s="85" t="s">
        <v>78</v>
      </c>
      <c r="G5" s="85" t="s">
        <v>1</v>
      </c>
      <c r="H5" s="87" t="s">
        <v>2</v>
      </c>
      <c r="I5" s="88" t="s">
        <v>82</v>
      </c>
      <c r="J5" s="88" t="s">
        <v>83</v>
      </c>
    </row>
    <row r="6" spans="1:10" x14ac:dyDescent="0.35">
      <c r="A6" s="89" t="s">
        <v>125</v>
      </c>
      <c r="B6" s="90">
        <v>3</v>
      </c>
      <c r="C6" s="90" t="s">
        <v>3</v>
      </c>
      <c r="D6" s="91"/>
      <c r="E6" s="91"/>
      <c r="F6" s="90" t="s">
        <v>81</v>
      </c>
      <c r="G6" s="92">
        <v>629</v>
      </c>
      <c r="H6" s="93">
        <v>489.42</v>
      </c>
      <c r="I6" s="94">
        <v>97.884000000000015</v>
      </c>
      <c r="J6" s="95">
        <v>391.536</v>
      </c>
    </row>
    <row r="7" spans="1:10" x14ac:dyDescent="0.35">
      <c r="A7" s="89" t="s">
        <v>125</v>
      </c>
      <c r="B7" s="90">
        <v>3</v>
      </c>
      <c r="C7" s="90" t="s">
        <v>3</v>
      </c>
      <c r="D7" s="91"/>
      <c r="E7" s="91"/>
      <c r="F7" s="90" t="s">
        <v>81</v>
      </c>
      <c r="G7" s="92">
        <v>6291</v>
      </c>
      <c r="H7" s="93">
        <v>179.9</v>
      </c>
      <c r="I7" s="94">
        <v>35.980000000000004</v>
      </c>
      <c r="J7" s="95">
        <v>143.92000000000002</v>
      </c>
    </row>
    <row r="8" spans="1:10" x14ac:dyDescent="0.35">
      <c r="A8" s="89" t="s">
        <v>126</v>
      </c>
      <c r="B8" s="90">
        <v>3</v>
      </c>
      <c r="C8" s="90" t="s">
        <v>3</v>
      </c>
      <c r="D8" s="91"/>
      <c r="E8" s="91"/>
      <c r="F8" s="90" t="s">
        <v>81</v>
      </c>
      <c r="G8" s="92">
        <v>6294</v>
      </c>
      <c r="H8" s="93">
        <v>26.16</v>
      </c>
      <c r="I8" s="94">
        <v>5.2320000000000002</v>
      </c>
      <c r="J8" s="95">
        <v>2.9279999999999999</v>
      </c>
    </row>
    <row r="9" spans="1:10" x14ac:dyDescent="0.35">
      <c r="A9" s="89" t="s">
        <v>127</v>
      </c>
      <c r="B9" s="90">
        <v>3</v>
      </c>
      <c r="C9" s="90" t="s">
        <v>3</v>
      </c>
      <c r="D9" s="91"/>
      <c r="E9" s="91"/>
      <c r="F9" s="90" t="s">
        <v>81</v>
      </c>
      <c r="G9" s="92">
        <v>6249</v>
      </c>
      <c r="H9" s="93">
        <v>37.68</v>
      </c>
      <c r="I9" s="94">
        <v>61.536000000000001</v>
      </c>
      <c r="J9" s="95">
        <v>246.14400000000001</v>
      </c>
    </row>
    <row r="10" spans="1:10" x14ac:dyDescent="0.35">
      <c r="A10" s="89" t="s">
        <v>128</v>
      </c>
      <c r="B10" s="90">
        <v>3</v>
      </c>
      <c r="C10" s="90" t="s">
        <v>3</v>
      </c>
      <c r="D10" s="91"/>
      <c r="E10" s="91"/>
      <c r="F10" s="90" t="s">
        <v>81</v>
      </c>
      <c r="G10" s="92">
        <v>6247</v>
      </c>
      <c r="H10" s="93">
        <v>185.42</v>
      </c>
      <c r="I10" s="94">
        <v>37.840000000000003</v>
      </c>
      <c r="J10" s="95">
        <v>148.33599999999998</v>
      </c>
    </row>
    <row r="11" spans="1:10" x14ac:dyDescent="0.35">
      <c r="A11" s="89" t="s">
        <v>129</v>
      </c>
      <c r="B11" s="90">
        <v>3</v>
      </c>
      <c r="C11" s="90" t="s">
        <v>3</v>
      </c>
      <c r="D11" s="91"/>
      <c r="E11" s="91"/>
      <c r="F11" s="90" t="s">
        <v>81</v>
      </c>
      <c r="G11" s="92" t="s">
        <v>15</v>
      </c>
      <c r="H11" s="93">
        <v>28.88</v>
      </c>
      <c r="I11" s="94">
        <v>41.776000000000003</v>
      </c>
      <c r="J11" s="95">
        <v>167.14</v>
      </c>
    </row>
    <row r="12" spans="1:10" x14ac:dyDescent="0.35">
      <c r="A12" s="89" t="s">
        <v>130</v>
      </c>
      <c r="B12" s="90">
        <v>3</v>
      </c>
      <c r="C12" s="90" t="s">
        <v>3</v>
      </c>
      <c r="D12" s="91"/>
      <c r="E12" s="91"/>
      <c r="F12" s="90" t="s">
        <v>81</v>
      </c>
      <c r="G12" s="92" t="s">
        <v>16</v>
      </c>
      <c r="H12" s="93">
        <v>63.42</v>
      </c>
      <c r="I12" s="94">
        <v>12.684000000000001</v>
      </c>
      <c r="J12" s="95">
        <v>5.7359999999999998</v>
      </c>
    </row>
    <row r="13" spans="1:10" x14ac:dyDescent="0.35">
      <c r="A13" s="89" t="s">
        <v>131</v>
      </c>
      <c r="B13" s="90">
        <v>3</v>
      </c>
      <c r="C13" s="90" t="s">
        <v>3</v>
      </c>
      <c r="D13" s="91"/>
      <c r="E13" s="91"/>
      <c r="F13" s="90" t="s">
        <v>81</v>
      </c>
      <c r="G13" s="92">
        <v>6389</v>
      </c>
      <c r="H13" s="93">
        <v>61.2</v>
      </c>
      <c r="I13" s="94">
        <v>12.240000000000002</v>
      </c>
      <c r="J13" s="95">
        <v>48.96</v>
      </c>
    </row>
    <row r="14" spans="1:10" x14ac:dyDescent="0.35">
      <c r="A14" s="89" t="s">
        <v>132</v>
      </c>
      <c r="B14" s="90">
        <v>3</v>
      </c>
      <c r="C14" s="90" t="s">
        <v>3</v>
      </c>
      <c r="D14" s="91"/>
      <c r="E14" s="91"/>
      <c r="F14" s="90" t="s">
        <v>81</v>
      </c>
      <c r="G14" s="92" t="s">
        <v>17</v>
      </c>
      <c r="H14" s="93">
        <v>61.19</v>
      </c>
      <c r="I14" s="94">
        <v>12.238</v>
      </c>
      <c r="J14" s="95">
        <v>48.951999999999998</v>
      </c>
    </row>
    <row r="15" spans="1:10" x14ac:dyDescent="0.35">
      <c r="A15" s="89" t="s">
        <v>133</v>
      </c>
      <c r="B15" s="90">
        <v>3</v>
      </c>
      <c r="C15" s="90" t="s">
        <v>3</v>
      </c>
      <c r="D15" s="91"/>
      <c r="E15" s="91"/>
      <c r="F15" s="90" t="s">
        <v>81</v>
      </c>
      <c r="G15" s="92" t="s">
        <v>18</v>
      </c>
      <c r="H15" s="93">
        <v>85.81</v>
      </c>
      <c r="I15" s="94">
        <v>17.162000000000003</v>
      </c>
      <c r="J15" s="95">
        <v>68.647999999999996</v>
      </c>
    </row>
    <row r="16" spans="1:10" x14ac:dyDescent="0.35">
      <c r="A16" s="89" t="s">
        <v>134</v>
      </c>
      <c r="B16" s="90">
        <v>3</v>
      </c>
      <c r="C16" s="90" t="s">
        <v>3</v>
      </c>
      <c r="D16" s="91"/>
      <c r="E16" s="91"/>
      <c r="F16" s="90" t="s">
        <v>81</v>
      </c>
      <c r="G16" s="92">
        <v>641</v>
      </c>
      <c r="H16" s="93">
        <v>19.510000000000002</v>
      </c>
      <c r="I16" s="94">
        <v>3.92</v>
      </c>
      <c r="J16" s="95">
        <v>15.68</v>
      </c>
    </row>
    <row r="17" spans="1:10" x14ac:dyDescent="0.35">
      <c r="A17" s="89" t="s">
        <v>127</v>
      </c>
      <c r="B17" s="90">
        <v>15</v>
      </c>
      <c r="C17" s="90" t="s">
        <v>4</v>
      </c>
      <c r="D17" s="91"/>
      <c r="E17" s="91"/>
      <c r="F17" s="90" t="s">
        <v>81</v>
      </c>
      <c r="G17" s="92">
        <v>6411</v>
      </c>
      <c r="H17" s="93">
        <v>26.16</v>
      </c>
      <c r="I17" s="94">
        <v>5.2320000000000002</v>
      </c>
      <c r="J17" s="95">
        <v>2.9279999999999999</v>
      </c>
    </row>
    <row r="18" spans="1:10" x14ac:dyDescent="0.35">
      <c r="A18" s="89" t="s">
        <v>135</v>
      </c>
      <c r="B18" s="90">
        <v>15</v>
      </c>
      <c r="C18" s="90" t="s">
        <v>4</v>
      </c>
      <c r="D18" s="91"/>
      <c r="E18" s="91"/>
      <c r="F18" s="90" t="s">
        <v>81</v>
      </c>
      <c r="G18" s="92">
        <v>6412</v>
      </c>
      <c r="H18" s="93">
        <v>27.47</v>
      </c>
      <c r="I18" s="94">
        <v>5.4939999999999998</v>
      </c>
      <c r="J18" s="95">
        <v>21.975999999999999</v>
      </c>
    </row>
    <row r="19" spans="1:10" x14ac:dyDescent="0.35">
      <c r="A19" s="89" t="s">
        <v>136</v>
      </c>
      <c r="B19" s="90">
        <v>15</v>
      </c>
      <c r="C19" s="90" t="s">
        <v>4</v>
      </c>
      <c r="D19" s="91"/>
      <c r="E19" s="91"/>
      <c r="F19" s="90" t="s">
        <v>81</v>
      </c>
      <c r="G19" s="92">
        <v>644</v>
      </c>
      <c r="H19" s="93">
        <v>1134.53</v>
      </c>
      <c r="I19" s="94">
        <v>226.96</v>
      </c>
      <c r="J19" s="95">
        <v>97.623999999999995</v>
      </c>
    </row>
    <row r="20" spans="1:10" x14ac:dyDescent="0.35">
      <c r="A20" s="89" t="s">
        <v>137</v>
      </c>
      <c r="B20" s="90">
        <v>15</v>
      </c>
      <c r="C20" s="90" t="s">
        <v>4</v>
      </c>
      <c r="D20" s="91"/>
      <c r="E20" s="91"/>
      <c r="F20" s="90" t="s">
        <v>81</v>
      </c>
      <c r="G20" s="92" t="s">
        <v>19</v>
      </c>
      <c r="H20" s="93">
        <v>91.72</v>
      </c>
      <c r="I20" s="94">
        <v>18.344000000000001</v>
      </c>
      <c r="J20" s="95">
        <v>73.376000000000005</v>
      </c>
    </row>
    <row r="21" spans="1:10" x14ac:dyDescent="0.35">
      <c r="A21" s="89" t="s">
        <v>138</v>
      </c>
      <c r="B21" s="90">
        <v>15</v>
      </c>
      <c r="C21" s="90" t="s">
        <v>4</v>
      </c>
      <c r="D21" s="91"/>
      <c r="E21" s="91"/>
      <c r="F21" s="90" t="s">
        <v>81</v>
      </c>
      <c r="G21" s="92" t="s">
        <v>20</v>
      </c>
      <c r="H21" s="93">
        <v>23.2</v>
      </c>
      <c r="I21" s="94">
        <v>4.6399999999999997</v>
      </c>
      <c r="J21" s="95">
        <v>18.416</v>
      </c>
    </row>
    <row r="22" spans="1:10" x14ac:dyDescent="0.35">
      <c r="A22" s="89" t="s">
        <v>139</v>
      </c>
      <c r="B22" s="90">
        <v>3</v>
      </c>
      <c r="C22" s="90" t="s">
        <v>5</v>
      </c>
      <c r="D22" s="91"/>
      <c r="E22" s="91"/>
      <c r="F22" s="90" t="s">
        <v>81</v>
      </c>
      <c r="G22" s="92" t="s">
        <v>21</v>
      </c>
      <c r="H22" s="93">
        <v>44.8</v>
      </c>
      <c r="I22" s="94">
        <v>8.9599999999999991</v>
      </c>
      <c r="J22" s="95">
        <v>35.839999999999996</v>
      </c>
    </row>
    <row r="23" spans="1:10" x14ac:dyDescent="0.35">
      <c r="A23" s="89" t="s">
        <v>139</v>
      </c>
      <c r="B23" s="90">
        <v>3</v>
      </c>
      <c r="C23" s="90" t="s">
        <v>5</v>
      </c>
      <c r="D23" s="91"/>
      <c r="E23" s="91"/>
      <c r="F23" s="90" t="s">
        <v>79</v>
      </c>
      <c r="G23" s="92" t="s">
        <v>22</v>
      </c>
      <c r="H23" s="93">
        <v>-348.3</v>
      </c>
      <c r="I23" s="94">
        <v>-69.660000000000011</v>
      </c>
      <c r="J23" s="95">
        <v>-278.64</v>
      </c>
    </row>
    <row r="24" spans="1:10" x14ac:dyDescent="0.35">
      <c r="A24" s="89" t="s">
        <v>133</v>
      </c>
      <c r="B24" s="90">
        <v>3</v>
      </c>
      <c r="C24" s="90" t="s">
        <v>5</v>
      </c>
      <c r="D24" s="91"/>
      <c r="E24" s="91"/>
      <c r="F24" s="90" t="s">
        <v>81</v>
      </c>
      <c r="G24" s="92">
        <v>6239</v>
      </c>
      <c r="H24" s="93">
        <v>8.66</v>
      </c>
      <c r="I24" s="94">
        <v>1.7320000000000002</v>
      </c>
      <c r="J24" s="95">
        <v>6.9279999999999999</v>
      </c>
    </row>
    <row r="25" spans="1:10" x14ac:dyDescent="0.35">
      <c r="A25" s="89" t="s">
        <v>133</v>
      </c>
      <c r="B25" s="90">
        <v>3</v>
      </c>
      <c r="C25" s="90" t="s">
        <v>5</v>
      </c>
      <c r="D25" s="91"/>
      <c r="E25" s="91"/>
      <c r="F25" s="90" t="s">
        <v>81</v>
      </c>
      <c r="G25" s="92" t="s">
        <v>23</v>
      </c>
      <c r="H25" s="93">
        <v>223.6</v>
      </c>
      <c r="I25" s="94">
        <v>44.612000000000002</v>
      </c>
      <c r="J25" s="95">
        <v>178.44800000000001</v>
      </c>
    </row>
    <row r="26" spans="1:10" x14ac:dyDescent="0.35">
      <c r="A26" s="89" t="s">
        <v>140</v>
      </c>
      <c r="B26" s="90">
        <v>3</v>
      </c>
      <c r="C26" s="90" t="s">
        <v>5</v>
      </c>
      <c r="D26" s="91"/>
      <c r="E26" s="91"/>
      <c r="F26" s="90" t="s">
        <v>81</v>
      </c>
      <c r="G26" s="92" t="s">
        <v>24</v>
      </c>
      <c r="H26" s="93">
        <v>83</v>
      </c>
      <c r="I26" s="94">
        <v>16.600000000000001</v>
      </c>
      <c r="J26" s="95">
        <v>66.400000000000006</v>
      </c>
    </row>
    <row r="27" spans="1:10" x14ac:dyDescent="0.35">
      <c r="A27" s="89" t="s">
        <v>141</v>
      </c>
      <c r="B27" s="90">
        <v>3</v>
      </c>
      <c r="C27" s="90" t="s">
        <v>6</v>
      </c>
      <c r="D27" s="91" t="s">
        <v>87</v>
      </c>
      <c r="E27" s="91"/>
      <c r="F27" s="90" t="s">
        <v>81</v>
      </c>
      <c r="G27" s="92">
        <v>6292</v>
      </c>
      <c r="H27" s="93">
        <v>3.4</v>
      </c>
      <c r="I27" s="94">
        <v>6.8</v>
      </c>
      <c r="J27" s="95">
        <v>24.32</v>
      </c>
    </row>
    <row r="28" spans="1:10" x14ac:dyDescent="0.35">
      <c r="A28" s="89" t="s">
        <v>141</v>
      </c>
      <c r="B28" s="90">
        <v>3</v>
      </c>
      <c r="C28" s="90" t="s">
        <v>6</v>
      </c>
      <c r="D28" s="91" t="s">
        <v>87</v>
      </c>
      <c r="E28" s="91"/>
      <c r="F28" s="90" t="s">
        <v>81</v>
      </c>
      <c r="G28" s="92" t="s">
        <v>25</v>
      </c>
      <c r="H28" s="93">
        <v>249.2</v>
      </c>
      <c r="I28" s="94">
        <v>49.84</v>
      </c>
      <c r="J28" s="95">
        <v>199.35999999999999</v>
      </c>
    </row>
    <row r="29" spans="1:10" x14ac:dyDescent="0.35">
      <c r="A29" s="89" t="s">
        <v>142</v>
      </c>
      <c r="B29" s="90">
        <v>3</v>
      </c>
      <c r="C29" s="90" t="s">
        <v>6</v>
      </c>
      <c r="D29" s="91"/>
      <c r="E29" s="91"/>
      <c r="F29" s="90" t="s">
        <v>81</v>
      </c>
      <c r="G29" s="92">
        <v>6386</v>
      </c>
      <c r="H29" s="93">
        <v>35.299999999999997</v>
      </c>
      <c r="I29" s="94">
        <v>61.6</v>
      </c>
      <c r="J29" s="95">
        <v>244.24</v>
      </c>
    </row>
    <row r="30" spans="1:10" x14ac:dyDescent="0.35">
      <c r="A30" s="89" t="s">
        <v>142</v>
      </c>
      <c r="B30" s="90">
        <v>3</v>
      </c>
      <c r="C30" s="90" t="s">
        <v>6</v>
      </c>
      <c r="D30" s="91"/>
      <c r="E30" s="91"/>
      <c r="F30" s="90" t="s">
        <v>81</v>
      </c>
      <c r="G30" s="92" t="s">
        <v>26</v>
      </c>
      <c r="H30" s="93">
        <v>14.34</v>
      </c>
      <c r="I30" s="94">
        <v>28.68</v>
      </c>
      <c r="J30" s="95">
        <v>112.27200000000001</v>
      </c>
    </row>
    <row r="31" spans="1:10" x14ac:dyDescent="0.35">
      <c r="A31" s="89" t="s">
        <v>143</v>
      </c>
      <c r="B31" s="90">
        <v>3</v>
      </c>
      <c r="C31" s="90" t="s">
        <v>6</v>
      </c>
      <c r="D31" s="91"/>
      <c r="E31" s="91"/>
      <c r="F31" s="90" t="s">
        <v>81</v>
      </c>
      <c r="G31" s="92">
        <v>6347</v>
      </c>
      <c r="H31" s="93">
        <v>111.79</v>
      </c>
      <c r="I31" s="94">
        <v>22.358000000000004</v>
      </c>
      <c r="J31" s="95">
        <v>89.432000000000002</v>
      </c>
    </row>
    <row r="32" spans="1:10" x14ac:dyDescent="0.35">
      <c r="A32" s="89" t="s">
        <v>143</v>
      </c>
      <c r="B32" s="90">
        <v>3</v>
      </c>
      <c r="C32" s="90" t="s">
        <v>6</v>
      </c>
      <c r="D32" s="91"/>
      <c r="E32" s="91"/>
      <c r="F32" s="90" t="s">
        <v>81</v>
      </c>
      <c r="G32" s="92" t="s">
        <v>27</v>
      </c>
      <c r="H32" s="93">
        <v>3.62</v>
      </c>
      <c r="I32" s="94">
        <v>6.1240000000000006</v>
      </c>
      <c r="J32" s="95">
        <v>24.496000000000002</v>
      </c>
    </row>
    <row r="33" spans="1:10" x14ac:dyDescent="0.35">
      <c r="A33" s="89" t="s">
        <v>143</v>
      </c>
      <c r="B33" s="90">
        <v>3</v>
      </c>
      <c r="C33" s="90" t="s">
        <v>6</v>
      </c>
      <c r="D33" s="91"/>
      <c r="E33" s="91"/>
      <c r="F33" s="90" t="s">
        <v>81</v>
      </c>
      <c r="G33" s="92">
        <v>6413</v>
      </c>
      <c r="H33" s="93">
        <v>36</v>
      </c>
      <c r="I33" s="94">
        <v>72</v>
      </c>
      <c r="J33" s="95">
        <v>288</v>
      </c>
    </row>
    <row r="34" spans="1:10" x14ac:dyDescent="0.35">
      <c r="A34" s="89" t="s">
        <v>139</v>
      </c>
      <c r="B34" s="90">
        <v>3</v>
      </c>
      <c r="C34" s="90" t="s">
        <v>6</v>
      </c>
      <c r="D34" s="91"/>
      <c r="E34" s="91"/>
      <c r="F34" s="90" t="s">
        <v>81</v>
      </c>
      <c r="G34" s="92" t="s">
        <v>28</v>
      </c>
      <c r="H34" s="93">
        <v>1.56</v>
      </c>
      <c r="I34" s="94">
        <v>0.312</v>
      </c>
      <c r="J34" s="95">
        <v>1.248</v>
      </c>
    </row>
    <row r="35" spans="1:10" x14ac:dyDescent="0.35">
      <c r="A35" s="89" t="s">
        <v>139</v>
      </c>
      <c r="B35" s="90">
        <v>3</v>
      </c>
      <c r="C35" s="90" t="s">
        <v>6</v>
      </c>
      <c r="D35" s="91"/>
      <c r="E35" s="91"/>
      <c r="F35" s="90" t="s">
        <v>81</v>
      </c>
      <c r="G35" s="92" t="s">
        <v>29</v>
      </c>
      <c r="H35" s="93">
        <v>54.17</v>
      </c>
      <c r="I35" s="94">
        <v>1.8340000000000001</v>
      </c>
      <c r="J35" s="95">
        <v>43.335999999999999</v>
      </c>
    </row>
    <row r="36" spans="1:10" x14ac:dyDescent="0.35">
      <c r="A36" s="89" t="s">
        <v>140</v>
      </c>
      <c r="B36" s="90">
        <v>3</v>
      </c>
      <c r="C36" s="90" t="s">
        <v>6</v>
      </c>
      <c r="D36" s="91"/>
      <c r="E36" s="91"/>
      <c r="F36" s="90" t="s">
        <v>80</v>
      </c>
      <c r="G36" s="92" t="s">
        <v>30</v>
      </c>
      <c r="H36" s="93">
        <v>-739.58</v>
      </c>
      <c r="I36" s="94"/>
      <c r="J36" s="95">
        <v>-739.58</v>
      </c>
    </row>
    <row r="37" spans="1:10" x14ac:dyDescent="0.35">
      <c r="A37" s="89" t="s">
        <v>140</v>
      </c>
      <c r="B37" s="90">
        <v>3</v>
      </c>
      <c r="C37" s="90" t="s">
        <v>6</v>
      </c>
      <c r="D37" s="91"/>
      <c r="E37" s="91"/>
      <c r="F37" s="90" t="s">
        <v>79</v>
      </c>
      <c r="G37" s="92" t="s">
        <v>31</v>
      </c>
      <c r="H37" s="93">
        <v>-81.599999999999994</v>
      </c>
      <c r="I37" s="94">
        <v>-16.32</v>
      </c>
      <c r="J37" s="95">
        <v>-641.28</v>
      </c>
    </row>
    <row r="38" spans="1:10" x14ac:dyDescent="0.35">
      <c r="A38" s="89" t="s">
        <v>140</v>
      </c>
      <c r="B38" s="90">
        <v>3</v>
      </c>
      <c r="C38" s="90" t="s">
        <v>6</v>
      </c>
      <c r="D38" s="91"/>
      <c r="E38" s="91"/>
      <c r="F38" s="90" t="s">
        <v>79</v>
      </c>
      <c r="G38" s="92" t="s">
        <v>32</v>
      </c>
      <c r="H38" s="93">
        <v>-3.4</v>
      </c>
      <c r="I38" s="94">
        <v>-6.8</v>
      </c>
      <c r="J38" s="95">
        <v>-24.32</v>
      </c>
    </row>
    <row r="39" spans="1:10" x14ac:dyDescent="0.35">
      <c r="A39" s="89" t="s">
        <v>144</v>
      </c>
      <c r="B39" s="90">
        <v>3</v>
      </c>
      <c r="C39" s="90" t="s">
        <v>6</v>
      </c>
      <c r="D39" s="91"/>
      <c r="E39" s="91"/>
      <c r="F39" s="90" t="s">
        <v>80</v>
      </c>
      <c r="G39" s="92" t="s">
        <v>33</v>
      </c>
      <c r="H39" s="93">
        <v>-837.25</v>
      </c>
      <c r="I39" s="94"/>
      <c r="J39" s="95">
        <v>-837.25</v>
      </c>
    </row>
    <row r="40" spans="1:10" x14ac:dyDescent="0.35">
      <c r="A40" s="89" t="s">
        <v>145</v>
      </c>
      <c r="B40" s="90">
        <v>7</v>
      </c>
      <c r="C40" s="90" t="s">
        <v>7</v>
      </c>
      <c r="D40" s="91"/>
      <c r="E40" s="91"/>
      <c r="F40" s="90" t="s">
        <v>81</v>
      </c>
      <c r="G40" s="92" t="s">
        <v>34</v>
      </c>
      <c r="H40" s="93">
        <v>6.62</v>
      </c>
      <c r="I40" s="94">
        <v>1.3240000000000001</v>
      </c>
      <c r="J40" s="95">
        <v>5.2960000000000003</v>
      </c>
    </row>
    <row r="41" spans="1:10" x14ac:dyDescent="0.35">
      <c r="A41" s="89" t="s">
        <v>145</v>
      </c>
      <c r="B41" s="90">
        <v>7</v>
      </c>
      <c r="C41" s="90" t="s">
        <v>7</v>
      </c>
      <c r="D41" s="91"/>
      <c r="E41" s="91"/>
      <c r="F41" s="90" t="s">
        <v>79</v>
      </c>
      <c r="G41" s="92" t="s">
        <v>35</v>
      </c>
      <c r="H41" s="93">
        <v>-52.61</v>
      </c>
      <c r="I41" s="94">
        <v>-1.522</v>
      </c>
      <c r="J41" s="95">
        <v>-42.88</v>
      </c>
    </row>
    <row r="42" spans="1:10" x14ac:dyDescent="0.35">
      <c r="A42" s="89" t="s">
        <v>146</v>
      </c>
      <c r="B42" s="90">
        <v>7</v>
      </c>
      <c r="C42" s="90" t="s">
        <v>7</v>
      </c>
      <c r="D42" s="91"/>
      <c r="E42" s="91"/>
      <c r="F42" s="90" t="s">
        <v>81</v>
      </c>
      <c r="G42" s="92">
        <v>6261</v>
      </c>
      <c r="H42" s="93">
        <v>28.36</v>
      </c>
      <c r="I42" s="94">
        <v>5.6720000000000006</v>
      </c>
      <c r="J42" s="95">
        <v>22.687999999999999</v>
      </c>
    </row>
    <row r="43" spans="1:10" x14ac:dyDescent="0.35">
      <c r="A43" s="89" t="s">
        <v>139</v>
      </c>
      <c r="B43" s="90">
        <v>7</v>
      </c>
      <c r="C43" s="90" t="s">
        <v>7</v>
      </c>
      <c r="D43" s="91"/>
      <c r="E43" s="91"/>
      <c r="F43" s="90" t="s">
        <v>81</v>
      </c>
      <c r="G43" s="92">
        <v>6262</v>
      </c>
      <c r="H43" s="93">
        <v>66.84</v>
      </c>
      <c r="I43" s="94">
        <v>13.368000000000002</v>
      </c>
      <c r="J43" s="95">
        <v>53.472000000000001</v>
      </c>
    </row>
    <row r="44" spans="1:10" x14ac:dyDescent="0.35">
      <c r="A44" s="89" t="s">
        <v>147</v>
      </c>
      <c r="B44" s="90">
        <v>7</v>
      </c>
      <c r="C44" s="90" t="s">
        <v>7</v>
      </c>
      <c r="D44" s="91"/>
      <c r="E44" s="91"/>
      <c r="F44" s="90" t="s">
        <v>81</v>
      </c>
      <c r="G44" s="92" t="s">
        <v>36</v>
      </c>
      <c r="H44" s="93">
        <v>63.95</v>
      </c>
      <c r="I44" s="94">
        <v>12.790000000000001</v>
      </c>
      <c r="J44" s="95">
        <v>51.160000000000004</v>
      </c>
    </row>
    <row r="45" spans="1:10" x14ac:dyDescent="0.35">
      <c r="A45" s="89" t="s">
        <v>147</v>
      </c>
      <c r="B45" s="90">
        <v>7</v>
      </c>
      <c r="C45" s="90" t="s">
        <v>7</v>
      </c>
      <c r="D45" s="91"/>
      <c r="E45" s="91"/>
      <c r="F45" s="90" t="s">
        <v>81</v>
      </c>
      <c r="G45" s="92" t="s">
        <v>37</v>
      </c>
      <c r="H45" s="93">
        <v>269.89999999999998</v>
      </c>
      <c r="I45" s="94">
        <v>53.817999999999998</v>
      </c>
      <c r="J45" s="95">
        <v>215.27199999999999</v>
      </c>
    </row>
    <row r="46" spans="1:10" x14ac:dyDescent="0.35">
      <c r="A46" s="89" t="s">
        <v>148</v>
      </c>
      <c r="B46" s="90">
        <v>7</v>
      </c>
      <c r="C46" s="90" t="s">
        <v>7</v>
      </c>
      <c r="D46" s="91"/>
      <c r="E46" s="91"/>
      <c r="F46" s="90" t="s">
        <v>81</v>
      </c>
      <c r="G46" s="92" t="s">
        <v>38</v>
      </c>
      <c r="H46" s="93">
        <v>39.1</v>
      </c>
      <c r="I46" s="94">
        <v>78.2</v>
      </c>
      <c r="J46" s="95">
        <v>312.8</v>
      </c>
    </row>
    <row r="47" spans="1:10" x14ac:dyDescent="0.35">
      <c r="A47" s="89" t="s">
        <v>148</v>
      </c>
      <c r="B47" s="90">
        <v>7</v>
      </c>
      <c r="C47" s="90" t="s">
        <v>7</v>
      </c>
      <c r="D47" s="91"/>
      <c r="E47" s="91"/>
      <c r="F47" s="90" t="s">
        <v>81</v>
      </c>
      <c r="G47" s="92" t="s">
        <v>39</v>
      </c>
      <c r="H47" s="93">
        <v>1113.5999999999999</v>
      </c>
      <c r="I47" s="94">
        <v>222.72</v>
      </c>
      <c r="J47" s="95">
        <v>89.88</v>
      </c>
    </row>
    <row r="48" spans="1:10" x14ac:dyDescent="0.35">
      <c r="A48" s="89" t="s">
        <v>149</v>
      </c>
      <c r="B48" s="90">
        <v>7</v>
      </c>
      <c r="C48" s="90" t="s">
        <v>7</v>
      </c>
      <c r="D48" s="91"/>
      <c r="E48" s="91"/>
      <c r="F48" s="90" t="s">
        <v>81</v>
      </c>
      <c r="G48" s="92" t="s">
        <v>40</v>
      </c>
      <c r="H48" s="93">
        <v>39.79</v>
      </c>
      <c r="I48" s="94">
        <v>7.9580000000000002</v>
      </c>
      <c r="J48" s="95">
        <v>31.832000000000001</v>
      </c>
    </row>
    <row r="49" spans="1:10" x14ac:dyDescent="0.35">
      <c r="A49" s="89" t="s">
        <v>150</v>
      </c>
      <c r="B49" s="90">
        <v>15</v>
      </c>
      <c r="C49" s="90" t="s">
        <v>8</v>
      </c>
      <c r="D49" s="91"/>
      <c r="E49" s="91"/>
      <c r="F49" s="90" t="s">
        <v>81</v>
      </c>
      <c r="G49" s="92" t="s">
        <v>41</v>
      </c>
      <c r="H49" s="93">
        <v>21.4</v>
      </c>
      <c r="I49" s="94">
        <v>4.28</v>
      </c>
      <c r="J49" s="95">
        <v>16.832000000000001</v>
      </c>
    </row>
    <row r="50" spans="1:10" x14ac:dyDescent="0.35">
      <c r="A50" s="89" t="s">
        <v>151</v>
      </c>
      <c r="B50" s="90">
        <v>15</v>
      </c>
      <c r="C50" s="90" t="s">
        <v>8</v>
      </c>
      <c r="D50" s="91"/>
      <c r="E50" s="91"/>
      <c r="F50" s="90" t="s">
        <v>81</v>
      </c>
      <c r="G50" s="92" t="s">
        <v>42</v>
      </c>
      <c r="H50" s="93">
        <v>13.72</v>
      </c>
      <c r="I50" s="94">
        <v>2.7440000000000002</v>
      </c>
      <c r="J50" s="95">
        <v>1.976</v>
      </c>
    </row>
    <row r="51" spans="1:10" x14ac:dyDescent="0.35">
      <c r="A51" s="89" t="s">
        <v>152</v>
      </c>
      <c r="B51" s="90">
        <v>15</v>
      </c>
      <c r="C51" s="90" t="s">
        <v>8</v>
      </c>
      <c r="D51" s="91"/>
      <c r="E51" s="91"/>
      <c r="F51" s="90" t="s">
        <v>81</v>
      </c>
      <c r="G51" s="92">
        <v>6414</v>
      </c>
      <c r="H51" s="93">
        <v>358.74</v>
      </c>
      <c r="I51" s="94">
        <v>71.748000000000005</v>
      </c>
      <c r="J51" s="95">
        <v>286.99200000000002</v>
      </c>
    </row>
    <row r="52" spans="1:10" x14ac:dyDescent="0.35">
      <c r="A52" s="89" t="s">
        <v>152</v>
      </c>
      <c r="B52" s="90">
        <v>15</v>
      </c>
      <c r="C52" s="90" t="s">
        <v>8</v>
      </c>
      <c r="D52" s="91"/>
      <c r="E52" s="91"/>
      <c r="F52" s="90" t="s">
        <v>81</v>
      </c>
      <c r="G52" s="92">
        <v>6415</v>
      </c>
      <c r="H52" s="93">
        <v>361.8</v>
      </c>
      <c r="I52" s="94">
        <v>72.36</v>
      </c>
      <c r="J52" s="95">
        <v>289.44</v>
      </c>
    </row>
    <row r="53" spans="1:10" x14ac:dyDescent="0.35">
      <c r="A53" s="89" t="s">
        <v>139</v>
      </c>
      <c r="B53" s="90">
        <v>15</v>
      </c>
      <c r="C53" s="90" t="s">
        <v>8</v>
      </c>
      <c r="D53" s="91"/>
      <c r="E53" s="91"/>
      <c r="F53" s="90" t="s">
        <v>81</v>
      </c>
      <c r="G53" s="92">
        <v>6416</v>
      </c>
      <c r="H53" s="93">
        <v>295.99</v>
      </c>
      <c r="I53" s="94">
        <v>59.198000000000008</v>
      </c>
      <c r="J53" s="95">
        <v>236.792</v>
      </c>
    </row>
    <row r="54" spans="1:10" x14ac:dyDescent="0.35">
      <c r="A54" s="89" t="s">
        <v>133</v>
      </c>
      <c r="B54" s="90">
        <v>15</v>
      </c>
      <c r="C54" s="90" t="s">
        <v>8</v>
      </c>
      <c r="D54" s="91"/>
      <c r="E54" s="91"/>
      <c r="F54" s="90" t="s">
        <v>81</v>
      </c>
      <c r="G54" s="92" t="s">
        <v>43</v>
      </c>
      <c r="H54" s="93">
        <v>524.76</v>
      </c>
      <c r="I54" s="94">
        <v>14.952</v>
      </c>
      <c r="J54" s="95">
        <v>419.88</v>
      </c>
    </row>
    <row r="55" spans="1:10" x14ac:dyDescent="0.35">
      <c r="A55" s="89" t="s">
        <v>133</v>
      </c>
      <c r="B55" s="90">
        <v>15</v>
      </c>
      <c r="C55" s="90" t="s">
        <v>8</v>
      </c>
      <c r="D55" s="91"/>
      <c r="E55" s="91"/>
      <c r="F55" s="90" t="s">
        <v>81</v>
      </c>
      <c r="G55" s="92" t="s">
        <v>44</v>
      </c>
      <c r="H55" s="93">
        <v>66.8</v>
      </c>
      <c r="I55" s="94">
        <v>13.216000000000001</v>
      </c>
      <c r="J55" s="95">
        <v>52.863999999999997</v>
      </c>
    </row>
    <row r="56" spans="1:10" x14ac:dyDescent="0.35">
      <c r="A56" s="89" t="s">
        <v>134</v>
      </c>
      <c r="B56" s="90">
        <v>15</v>
      </c>
      <c r="C56" s="90" t="s">
        <v>8</v>
      </c>
      <c r="D56" s="91"/>
      <c r="E56" s="91"/>
      <c r="F56" s="90" t="s">
        <v>81</v>
      </c>
      <c r="G56" s="92" t="s">
        <v>45</v>
      </c>
      <c r="H56" s="93">
        <v>15.5</v>
      </c>
      <c r="I56" s="94">
        <v>3.1</v>
      </c>
      <c r="J56" s="95">
        <v>12.4</v>
      </c>
    </row>
    <row r="57" spans="1:10" x14ac:dyDescent="0.35">
      <c r="A57" s="89" t="s">
        <v>134</v>
      </c>
      <c r="B57" s="90">
        <v>15</v>
      </c>
      <c r="C57" s="90" t="s">
        <v>8</v>
      </c>
      <c r="D57" s="91"/>
      <c r="E57" s="91"/>
      <c r="F57" s="90" t="s">
        <v>81</v>
      </c>
      <c r="G57" s="92" t="s">
        <v>46</v>
      </c>
      <c r="H57" s="93">
        <v>13.8</v>
      </c>
      <c r="I57" s="94">
        <v>26.16</v>
      </c>
      <c r="J57" s="95">
        <v>14.64</v>
      </c>
    </row>
    <row r="58" spans="1:10" x14ac:dyDescent="0.35">
      <c r="A58" s="89" t="s">
        <v>140</v>
      </c>
      <c r="B58" s="90">
        <v>15</v>
      </c>
      <c r="C58" s="90" t="s">
        <v>8</v>
      </c>
      <c r="D58" s="91"/>
      <c r="E58" s="91"/>
      <c r="F58" s="90" t="s">
        <v>81</v>
      </c>
      <c r="G58" s="92" t="s">
        <v>47</v>
      </c>
      <c r="H58" s="93">
        <v>3199.21</v>
      </c>
      <c r="I58" s="94">
        <v>639.84199999999998</v>
      </c>
      <c r="J58" s="95">
        <v>24159.367999999999</v>
      </c>
    </row>
    <row r="59" spans="1:10" x14ac:dyDescent="0.35">
      <c r="A59" s="89" t="s">
        <v>149</v>
      </c>
      <c r="B59" s="90">
        <v>15</v>
      </c>
      <c r="C59" s="90" t="s">
        <v>8</v>
      </c>
      <c r="D59" s="91"/>
      <c r="E59" s="91"/>
      <c r="F59" s="90" t="s">
        <v>79</v>
      </c>
      <c r="G59" s="92" t="s">
        <v>48</v>
      </c>
      <c r="H59" s="93">
        <v>-3313.23</v>
      </c>
      <c r="I59" s="94">
        <v>-662.64600000000007</v>
      </c>
      <c r="J59" s="95">
        <v>-265.584</v>
      </c>
    </row>
    <row r="60" spans="1:10" x14ac:dyDescent="0.35">
      <c r="A60" s="89" t="s">
        <v>149</v>
      </c>
      <c r="B60" s="90">
        <v>15</v>
      </c>
      <c r="C60" s="90" t="s">
        <v>8</v>
      </c>
      <c r="D60" s="91"/>
      <c r="E60" s="91"/>
      <c r="F60" s="90" t="s">
        <v>79</v>
      </c>
      <c r="G60" s="92" t="s">
        <v>49</v>
      </c>
      <c r="H60" s="93">
        <v>-111.88</v>
      </c>
      <c r="I60" s="94">
        <v>-22.376000000000001</v>
      </c>
      <c r="J60" s="95">
        <v>-89.54</v>
      </c>
    </row>
    <row r="61" spans="1:10" x14ac:dyDescent="0.35">
      <c r="A61" s="89" t="s">
        <v>153</v>
      </c>
      <c r="B61" s="90">
        <v>3</v>
      </c>
      <c r="C61" s="90" t="s">
        <v>9</v>
      </c>
      <c r="D61" s="91"/>
      <c r="E61" s="91"/>
      <c r="F61" s="90" t="s">
        <v>81</v>
      </c>
      <c r="G61" s="92" t="s">
        <v>50</v>
      </c>
      <c r="H61" s="93">
        <v>22.8</v>
      </c>
      <c r="I61" s="94">
        <v>44.16</v>
      </c>
      <c r="J61" s="95">
        <v>176.64000000000001</v>
      </c>
    </row>
    <row r="62" spans="1:10" x14ac:dyDescent="0.35">
      <c r="A62" s="89" t="s">
        <v>126</v>
      </c>
      <c r="B62" s="90">
        <v>3</v>
      </c>
      <c r="C62" s="90" t="s">
        <v>9</v>
      </c>
      <c r="D62" s="91"/>
      <c r="E62" s="91"/>
      <c r="F62" s="90" t="s">
        <v>79</v>
      </c>
      <c r="G62" s="92" t="s">
        <v>51</v>
      </c>
      <c r="H62" s="93">
        <v>-862.36</v>
      </c>
      <c r="I62" s="94">
        <v>-172.47</v>
      </c>
      <c r="J62" s="95">
        <v>-689.89</v>
      </c>
    </row>
    <row r="63" spans="1:10" x14ac:dyDescent="0.35">
      <c r="A63" s="89" t="s">
        <v>149</v>
      </c>
      <c r="B63" s="90">
        <v>3</v>
      </c>
      <c r="C63" s="90" t="s">
        <v>9</v>
      </c>
      <c r="D63" s="91"/>
      <c r="E63" s="91"/>
      <c r="F63" s="90" t="s">
        <v>81</v>
      </c>
      <c r="G63" s="92">
        <v>6264</v>
      </c>
      <c r="H63" s="93">
        <v>65.819999999999993</v>
      </c>
      <c r="I63" s="94">
        <v>13.16</v>
      </c>
      <c r="J63" s="95">
        <v>52.66</v>
      </c>
    </row>
    <row r="64" spans="1:10" x14ac:dyDescent="0.35">
      <c r="A64" s="89" t="s">
        <v>154</v>
      </c>
      <c r="B64" s="90">
        <v>45</v>
      </c>
      <c r="C64" s="90" t="s">
        <v>10</v>
      </c>
      <c r="D64" s="91"/>
      <c r="E64" s="91"/>
      <c r="F64" s="90" t="s">
        <v>81</v>
      </c>
      <c r="G64" s="92">
        <v>6263</v>
      </c>
      <c r="H64" s="93">
        <v>9.65</v>
      </c>
      <c r="I64" s="94">
        <v>1.9300000000000002</v>
      </c>
      <c r="J64" s="95">
        <v>7.7200000000000006</v>
      </c>
    </row>
    <row r="65" spans="1:10" x14ac:dyDescent="0.35">
      <c r="A65" s="89" t="s">
        <v>154</v>
      </c>
      <c r="B65" s="90">
        <v>45</v>
      </c>
      <c r="C65" s="90" t="s">
        <v>10</v>
      </c>
      <c r="D65" s="91"/>
      <c r="E65" s="91"/>
      <c r="F65" s="90" t="s">
        <v>81</v>
      </c>
      <c r="G65" s="92">
        <v>6293</v>
      </c>
      <c r="H65" s="93">
        <v>72.31</v>
      </c>
      <c r="I65" s="94">
        <v>14.462000000000002</v>
      </c>
      <c r="J65" s="95">
        <v>57.847999999999999</v>
      </c>
    </row>
    <row r="66" spans="1:10" x14ac:dyDescent="0.35">
      <c r="A66" s="89" t="s">
        <v>154</v>
      </c>
      <c r="B66" s="90">
        <v>45</v>
      </c>
      <c r="C66" s="90" t="s">
        <v>10</v>
      </c>
      <c r="D66" s="91"/>
      <c r="E66" s="91"/>
      <c r="F66" s="90" t="s">
        <v>81</v>
      </c>
      <c r="G66" s="92">
        <v>6295</v>
      </c>
      <c r="H66" s="93">
        <v>29.9</v>
      </c>
      <c r="I66" s="94">
        <v>5.98</v>
      </c>
      <c r="J66" s="95">
        <v>23.919999999999998</v>
      </c>
    </row>
    <row r="67" spans="1:10" x14ac:dyDescent="0.35">
      <c r="A67" s="89" t="s">
        <v>155</v>
      </c>
      <c r="B67" s="90">
        <v>45</v>
      </c>
      <c r="C67" s="90" t="s">
        <v>10</v>
      </c>
      <c r="D67" s="91"/>
      <c r="E67" s="91"/>
      <c r="F67" s="90" t="s">
        <v>81</v>
      </c>
      <c r="G67" s="92">
        <v>6296</v>
      </c>
      <c r="H67" s="93">
        <v>68.180000000000007</v>
      </c>
      <c r="I67" s="94">
        <v>13.636000000000003</v>
      </c>
      <c r="J67" s="95">
        <v>54.544000000000004</v>
      </c>
    </row>
    <row r="68" spans="1:10" x14ac:dyDescent="0.35">
      <c r="A68" s="89" t="s">
        <v>155</v>
      </c>
      <c r="B68" s="90">
        <v>45</v>
      </c>
      <c r="C68" s="90" t="s">
        <v>10</v>
      </c>
      <c r="D68" s="91"/>
      <c r="E68" s="91"/>
      <c r="F68" s="90" t="s">
        <v>81</v>
      </c>
      <c r="G68" s="92" t="s">
        <v>52</v>
      </c>
      <c r="H68" s="93">
        <v>494.1</v>
      </c>
      <c r="I68" s="94">
        <v>98.820000000000007</v>
      </c>
      <c r="J68" s="95">
        <v>395.28000000000003</v>
      </c>
    </row>
    <row r="69" spans="1:10" x14ac:dyDescent="0.35">
      <c r="A69" s="89" t="s">
        <v>140</v>
      </c>
      <c r="B69" s="90">
        <v>45</v>
      </c>
      <c r="C69" s="90" t="s">
        <v>10</v>
      </c>
      <c r="D69" s="91"/>
      <c r="E69" s="91"/>
      <c r="F69" s="90" t="s">
        <v>81</v>
      </c>
      <c r="G69" s="92" t="s">
        <v>53</v>
      </c>
      <c r="H69" s="93">
        <v>571.45000000000005</v>
      </c>
      <c r="I69" s="94">
        <v>114.29000000000002</v>
      </c>
      <c r="J69" s="95">
        <v>457.16</v>
      </c>
    </row>
    <row r="70" spans="1:10" x14ac:dyDescent="0.35">
      <c r="A70" s="89" t="s">
        <v>140</v>
      </c>
      <c r="B70" s="90">
        <v>45</v>
      </c>
      <c r="C70" s="90" t="s">
        <v>10</v>
      </c>
      <c r="D70" s="91"/>
      <c r="E70" s="91"/>
      <c r="F70" s="90" t="s">
        <v>81</v>
      </c>
      <c r="G70" s="92">
        <v>6248</v>
      </c>
      <c r="H70" s="93">
        <v>33.909999999999997</v>
      </c>
      <c r="I70" s="94">
        <v>6.782</v>
      </c>
      <c r="J70" s="95">
        <v>27.127999999999997</v>
      </c>
    </row>
    <row r="71" spans="1:10" x14ac:dyDescent="0.35">
      <c r="A71" s="89" t="s">
        <v>140</v>
      </c>
      <c r="B71" s="90">
        <v>45</v>
      </c>
      <c r="C71" s="90" t="s">
        <v>10</v>
      </c>
      <c r="D71" s="91"/>
      <c r="E71" s="91"/>
      <c r="F71" s="90" t="s">
        <v>81</v>
      </c>
      <c r="G71" s="92" t="s">
        <v>54</v>
      </c>
      <c r="H71" s="93">
        <v>4.74</v>
      </c>
      <c r="I71" s="94">
        <v>8.1480000000000015</v>
      </c>
      <c r="J71" s="95">
        <v>32.591999999999999</v>
      </c>
    </row>
    <row r="72" spans="1:10" x14ac:dyDescent="0.35">
      <c r="A72" s="89" t="s">
        <v>140</v>
      </c>
      <c r="B72" s="90">
        <v>45</v>
      </c>
      <c r="C72" s="90" t="s">
        <v>10</v>
      </c>
      <c r="D72" s="91"/>
      <c r="E72" s="91"/>
      <c r="F72" s="90" t="s">
        <v>81</v>
      </c>
      <c r="G72" s="92" t="s">
        <v>55</v>
      </c>
      <c r="H72" s="93">
        <v>421.12</v>
      </c>
      <c r="I72" s="94">
        <v>84.224000000000004</v>
      </c>
      <c r="J72" s="95">
        <v>336.89600000000002</v>
      </c>
    </row>
    <row r="73" spans="1:10" x14ac:dyDescent="0.35">
      <c r="A73" s="89" t="s">
        <v>140</v>
      </c>
      <c r="B73" s="90">
        <v>45</v>
      </c>
      <c r="C73" s="90" t="s">
        <v>10</v>
      </c>
      <c r="D73" s="91"/>
      <c r="E73" s="91"/>
      <c r="F73" s="90" t="s">
        <v>81</v>
      </c>
      <c r="G73" s="92" t="s">
        <v>56</v>
      </c>
      <c r="H73" s="93">
        <v>9.3000000000000007</v>
      </c>
      <c r="I73" s="94">
        <v>18.600000000000001</v>
      </c>
      <c r="J73" s="95">
        <v>72.239999999999995</v>
      </c>
    </row>
    <row r="74" spans="1:10" x14ac:dyDescent="0.35">
      <c r="A74" s="89" t="s">
        <v>156</v>
      </c>
      <c r="B74" s="90">
        <v>45</v>
      </c>
      <c r="C74" s="90" t="s">
        <v>10</v>
      </c>
      <c r="D74" s="91"/>
      <c r="E74" s="91"/>
      <c r="F74" s="90" t="s">
        <v>81</v>
      </c>
      <c r="G74" s="92">
        <v>6387</v>
      </c>
      <c r="H74" s="93">
        <v>97.39</v>
      </c>
      <c r="I74" s="94">
        <v>19.478000000000002</v>
      </c>
      <c r="J74" s="95">
        <v>77.912000000000006</v>
      </c>
    </row>
    <row r="75" spans="1:10" x14ac:dyDescent="0.35">
      <c r="A75" s="89" t="s">
        <v>156</v>
      </c>
      <c r="B75" s="90">
        <v>45</v>
      </c>
      <c r="C75" s="90" t="s">
        <v>10</v>
      </c>
      <c r="D75" s="91"/>
      <c r="E75" s="91"/>
      <c r="F75" s="90" t="s">
        <v>81</v>
      </c>
      <c r="G75" s="92">
        <v>6388</v>
      </c>
      <c r="H75" s="93">
        <v>27.36</v>
      </c>
      <c r="I75" s="94">
        <v>5.4720000000000004</v>
      </c>
      <c r="J75" s="95">
        <v>21.887999999999998</v>
      </c>
    </row>
    <row r="76" spans="1:10" x14ac:dyDescent="0.35">
      <c r="A76" s="89" t="s">
        <v>156</v>
      </c>
      <c r="B76" s="90">
        <v>45</v>
      </c>
      <c r="C76" s="90" t="s">
        <v>10</v>
      </c>
      <c r="D76" s="91"/>
      <c r="E76" s="91"/>
      <c r="F76" s="90" t="s">
        <v>81</v>
      </c>
      <c r="G76" s="92">
        <v>639</v>
      </c>
      <c r="H76" s="93">
        <v>164</v>
      </c>
      <c r="I76" s="94">
        <v>32.800000000000004</v>
      </c>
      <c r="J76" s="95">
        <v>131.19999999999999</v>
      </c>
    </row>
    <row r="77" spans="1:10" x14ac:dyDescent="0.35">
      <c r="A77" s="89" t="s">
        <v>156</v>
      </c>
      <c r="B77" s="90">
        <v>45</v>
      </c>
      <c r="C77" s="90" t="s">
        <v>10</v>
      </c>
      <c r="D77" s="91"/>
      <c r="E77" s="91"/>
      <c r="F77" s="90" t="s">
        <v>81</v>
      </c>
      <c r="G77" s="92">
        <v>6391</v>
      </c>
      <c r="H77" s="93">
        <v>59</v>
      </c>
      <c r="I77" s="94">
        <v>11.8</v>
      </c>
      <c r="J77" s="95">
        <v>47.2</v>
      </c>
    </row>
    <row r="78" spans="1:10" x14ac:dyDescent="0.35">
      <c r="A78" s="89" t="s">
        <v>149</v>
      </c>
      <c r="B78" s="90">
        <v>45</v>
      </c>
      <c r="C78" s="90" t="s">
        <v>10</v>
      </c>
      <c r="D78" s="91"/>
      <c r="E78" s="91"/>
      <c r="F78" s="90" t="s">
        <v>81</v>
      </c>
      <c r="G78" s="92" t="s">
        <v>57</v>
      </c>
      <c r="H78" s="93">
        <v>366.59</v>
      </c>
      <c r="I78" s="94">
        <v>73.317999999999998</v>
      </c>
      <c r="J78" s="95">
        <v>293.27199999999999</v>
      </c>
    </row>
    <row r="79" spans="1:10" x14ac:dyDescent="0.35">
      <c r="A79" s="89" t="s">
        <v>149</v>
      </c>
      <c r="B79" s="90">
        <v>45</v>
      </c>
      <c r="C79" s="90" t="s">
        <v>10</v>
      </c>
      <c r="D79" s="91"/>
      <c r="E79" s="91"/>
      <c r="F79" s="90" t="s">
        <v>81</v>
      </c>
      <c r="G79" s="92" t="s">
        <v>58</v>
      </c>
      <c r="H79" s="93">
        <v>2388.29</v>
      </c>
      <c r="I79" s="94">
        <v>477.65800000000002</v>
      </c>
      <c r="J79" s="95">
        <v>191.63200000000001</v>
      </c>
    </row>
    <row r="80" spans="1:10" x14ac:dyDescent="0.35">
      <c r="A80" s="89" t="s">
        <v>157</v>
      </c>
      <c r="B80" s="90">
        <v>3</v>
      </c>
      <c r="C80" s="90" t="s">
        <v>11</v>
      </c>
      <c r="D80" s="91"/>
      <c r="E80" s="91"/>
      <c r="F80" s="90" t="s">
        <v>81</v>
      </c>
      <c r="G80" s="92">
        <v>6444</v>
      </c>
      <c r="H80" s="93">
        <v>426.55</v>
      </c>
      <c r="I80" s="94">
        <v>85.31</v>
      </c>
      <c r="J80" s="95">
        <v>341.24</v>
      </c>
    </row>
    <row r="81" spans="1:10" x14ac:dyDescent="0.35">
      <c r="A81" s="89" t="s">
        <v>157</v>
      </c>
      <c r="B81" s="90">
        <v>3</v>
      </c>
      <c r="C81" s="90" t="s">
        <v>11</v>
      </c>
      <c r="D81" s="91"/>
      <c r="E81" s="91"/>
      <c r="F81" s="90" t="s">
        <v>81</v>
      </c>
      <c r="G81" s="92">
        <v>6478</v>
      </c>
      <c r="H81" s="93">
        <v>41.12</v>
      </c>
      <c r="I81" s="94">
        <v>8.2240000000000002</v>
      </c>
      <c r="J81" s="95">
        <v>32.896000000000001</v>
      </c>
    </row>
    <row r="82" spans="1:10" x14ac:dyDescent="0.35">
      <c r="A82" s="89" t="s">
        <v>158</v>
      </c>
      <c r="B82" s="90">
        <v>3</v>
      </c>
      <c r="C82" s="90" t="s">
        <v>11</v>
      </c>
      <c r="D82" s="91"/>
      <c r="E82" s="91"/>
      <c r="F82" s="90" t="s">
        <v>81</v>
      </c>
      <c r="G82" s="92" t="s">
        <v>59</v>
      </c>
      <c r="H82" s="93">
        <v>1.64</v>
      </c>
      <c r="I82" s="94">
        <v>2.1280000000000001</v>
      </c>
      <c r="J82" s="95">
        <v>8.5120000000000005</v>
      </c>
    </row>
    <row r="83" spans="1:10" x14ac:dyDescent="0.35">
      <c r="A83" s="89" t="s">
        <v>139</v>
      </c>
      <c r="B83" s="90">
        <v>3</v>
      </c>
      <c r="C83" s="90" t="s">
        <v>11</v>
      </c>
      <c r="D83" s="91"/>
      <c r="E83" s="91"/>
      <c r="F83" s="90" t="s">
        <v>81</v>
      </c>
      <c r="G83" s="92" t="s">
        <v>60</v>
      </c>
      <c r="H83" s="93">
        <v>8.6</v>
      </c>
      <c r="I83" s="94">
        <v>16.12</v>
      </c>
      <c r="J83" s="95">
        <v>64.48</v>
      </c>
    </row>
    <row r="84" spans="1:10" x14ac:dyDescent="0.35">
      <c r="A84" s="89" t="s">
        <v>159</v>
      </c>
      <c r="B84" s="90">
        <v>3</v>
      </c>
      <c r="C84" s="90" t="s">
        <v>12</v>
      </c>
      <c r="D84" s="91"/>
      <c r="E84" s="91"/>
      <c r="F84" s="90" t="s">
        <v>81</v>
      </c>
      <c r="G84" s="92">
        <v>6299</v>
      </c>
      <c r="H84" s="93">
        <v>276.27999999999997</v>
      </c>
      <c r="I84" s="94">
        <v>55.256</v>
      </c>
      <c r="J84" s="95">
        <v>221.24</v>
      </c>
    </row>
    <row r="85" spans="1:10" x14ac:dyDescent="0.35">
      <c r="A85" s="89" t="s">
        <v>159</v>
      </c>
      <c r="B85" s="90">
        <v>3</v>
      </c>
      <c r="C85" s="90" t="s">
        <v>12</v>
      </c>
      <c r="D85" s="91"/>
      <c r="E85" s="91"/>
      <c r="F85" s="90" t="s">
        <v>81</v>
      </c>
      <c r="G85" s="92" t="s">
        <v>61</v>
      </c>
      <c r="H85" s="93">
        <v>3.53</v>
      </c>
      <c r="I85" s="94">
        <v>0.76</v>
      </c>
      <c r="J85" s="95">
        <v>2.8239999999999998</v>
      </c>
    </row>
    <row r="86" spans="1:10" x14ac:dyDescent="0.35">
      <c r="A86" s="89" t="s">
        <v>159</v>
      </c>
      <c r="B86" s="90">
        <v>3</v>
      </c>
      <c r="C86" s="90" t="s">
        <v>12</v>
      </c>
      <c r="D86" s="91"/>
      <c r="E86" s="91"/>
      <c r="F86" s="90" t="s">
        <v>81</v>
      </c>
      <c r="G86" s="92" t="s">
        <v>62</v>
      </c>
      <c r="H86" s="93">
        <v>17.11</v>
      </c>
      <c r="I86" s="94">
        <v>3.4220000000000002</v>
      </c>
      <c r="J86" s="95">
        <v>13.687999999999999</v>
      </c>
    </row>
    <row r="87" spans="1:10" x14ac:dyDescent="0.35">
      <c r="A87" s="89" t="s">
        <v>137</v>
      </c>
      <c r="B87" s="90">
        <v>3</v>
      </c>
      <c r="C87" s="90" t="s">
        <v>12</v>
      </c>
      <c r="D87" s="91"/>
      <c r="E87" s="91"/>
      <c r="F87" s="90" t="s">
        <v>81</v>
      </c>
      <c r="G87" s="92" t="s">
        <v>63</v>
      </c>
      <c r="H87" s="93">
        <v>334.43</v>
      </c>
      <c r="I87" s="94">
        <v>66.88600000000001</v>
      </c>
      <c r="J87" s="95">
        <v>267.54399999999998</v>
      </c>
    </row>
    <row r="88" spans="1:10" x14ac:dyDescent="0.35">
      <c r="A88" s="89" t="s">
        <v>137</v>
      </c>
      <c r="B88" s="90">
        <v>3</v>
      </c>
      <c r="C88" s="90" t="s">
        <v>12</v>
      </c>
      <c r="D88" s="91"/>
      <c r="E88" s="91"/>
      <c r="F88" s="90" t="s">
        <v>81</v>
      </c>
      <c r="G88" s="92" t="s">
        <v>64</v>
      </c>
      <c r="H88" s="93">
        <v>358.6</v>
      </c>
      <c r="I88" s="94">
        <v>71.612000000000009</v>
      </c>
      <c r="J88" s="95">
        <v>286.44799999999998</v>
      </c>
    </row>
    <row r="89" spans="1:10" x14ac:dyDescent="0.35">
      <c r="A89" s="89" t="s">
        <v>160</v>
      </c>
      <c r="B89" s="90">
        <v>3</v>
      </c>
      <c r="C89" s="90" t="s">
        <v>12</v>
      </c>
      <c r="D89" s="91"/>
      <c r="E89" s="91"/>
      <c r="F89" s="90" t="s">
        <v>81</v>
      </c>
      <c r="G89" s="92" t="s">
        <v>65</v>
      </c>
      <c r="H89" s="93">
        <v>14534.22</v>
      </c>
      <c r="I89" s="94">
        <v>296.84399999999999</v>
      </c>
      <c r="J89" s="95">
        <v>11627.376</v>
      </c>
    </row>
    <row r="90" spans="1:10" x14ac:dyDescent="0.35">
      <c r="A90" s="89" t="s">
        <v>161</v>
      </c>
      <c r="B90" s="90">
        <v>3</v>
      </c>
      <c r="C90" s="90" t="s">
        <v>12</v>
      </c>
      <c r="D90" s="91"/>
      <c r="E90" s="91"/>
      <c r="F90" s="90" t="s">
        <v>81</v>
      </c>
      <c r="G90" s="92" t="s">
        <v>66</v>
      </c>
      <c r="H90" s="93">
        <v>5344.12</v>
      </c>
      <c r="I90" s="94">
        <v>168.82400000000001</v>
      </c>
      <c r="J90" s="95">
        <v>4275.2960000000003</v>
      </c>
    </row>
    <row r="91" spans="1:10" x14ac:dyDescent="0.35">
      <c r="A91" s="89" t="s">
        <v>139</v>
      </c>
      <c r="B91" s="90">
        <v>3</v>
      </c>
      <c r="C91" s="90" t="s">
        <v>13</v>
      </c>
      <c r="D91" s="91"/>
      <c r="E91" s="91"/>
      <c r="F91" s="90" t="s">
        <v>81</v>
      </c>
      <c r="G91" s="92">
        <v>6392</v>
      </c>
      <c r="H91" s="93">
        <v>1127.3800000000001</v>
      </c>
      <c r="I91" s="94">
        <v>225.476</v>
      </c>
      <c r="J91" s="95">
        <v>811.94</v>
      </c>
    </row>
    <row r="92" spans="1:10" x14ac:dyDescent="0.35">
      <c r="A92" s="89" t="s">
        <v>162</v>
      </c>
      <c r="B92" s="90">
        <v>3</v>
      </c>
      <c r="C92" s="90" t="s">
        <v>13</v>
      </c>
      <c r="D92" s="91"/>
      <c r="E92" s="91"/>
      <c r="F92" s="90" t="s">
        <v>80</v>
      </c>
      <c r="G92" s="92">
        <v>63122</v>
      </c>
      <c r="H92" s="93">
        <v>-35</v>
      </c>
      <c r="I92" s="94"/>
      <c r="J92" s="95">
        <v>-35</v>
      </c>
    </row>
    <row r="93" spans="1:10" x14ac:dyDescent="0.35">
      <c r="A93" s="89" t="s">
        <v>163</v>
      </c>
      <c r="B93" s="90">
        <v>3</v>
      </c>
      <c r="C93" s="90" t="s">
        <v>13</v>
      </c>
      <c r="D93" s="91"/>
      <c r="E93" s="91"/>
      <c r="F93" s="90" t="s">
        <v>81</v>
      </c>
      <c r="G93" s="92" t="s">
        <v>67</v>
      </c>
      <c r="H93" s="93">
        <v>43.98</v>
      </c>
      <c r="I93" s="94">
        <v>8.7959999999999994</v>
      </c>
      <c r="J93" s="95">
        <v>35.183999999999997</v>
      </c>
    </row>
    <row r="94" spans="1:10" x14ac:dyDescent="0.35">
      <c r="A94" s="89" t="s">
        <v>163</v>
      </c>
      <c r="B94" s="90">
        <v>3</v>
      </c>
      <c r="C94" s="90" t="s">
        <v>13</v>
      </c>
      <c r="D94" s="91"/>
      <c r="E94" s="91"/>
      <c r="F94" s="90" t="s">
        <v>81</v>
      </c>
      <c r="G94" s="92" t="s">
        <v>68</v>
      </c>
      <c r="H94" s="93">
        <v>623.80999999999995</v>
      </c>
      <c r="I94" s="94">
        <v>124.762</v>
      </c>
      <c r="J94" s="95">
        <v>499.48</v>
      </c>
    </row>
    <row r="95" spans="1:10" x14ac:dyDescent="0.35">
      <c r="A95" s="89" t="s">
        <v>163</v>
      </c>
      <c r="B95" s="90">
        <v>3</v>
      </c>
      <c r="C95" s="90" t="s">
        <v>13</v>
      </c>
      <c r="D95" s="91"/>
      <c r="E95" s="91"/>
      <c r="F95" s="90" t="s">
        <v>81</v>
      </c>
      <c r="G95" s="92" t="s">
        <v>69</v>
      </c>
      <c r="H95" s="93">
        <v>69.13</v>
      </c>
      <c r="I95" s="94">
        <v>13.826000000000001</v>
      </c>
      <c r="J95" s="95">
        <v>55.34</v>
      </c>
    </row>
    <row r="96" spans="1:10" x14ac:dyDescent="0.35">
      <c r="A96" s="89" t="s">
        <v>148</v>
      </c>
      <c r="B96" s="90">
        <v>3</v>
      </c>
      <c r="C96" s="90" t="s">
        <v>13</v>
      </c>
      <c r="D96" s="91"/>
      <c r="E96" s="91"/>
      <c r="F96" s="90" t="s">
        <v>81</v>
      </c>
      <c r="G96" s="92">
        <v>63889</v>
      </c>
      <c r="H96" s="93">
        <v>3569.28</v>
      </c>
      <c r="I96" s="94">
        <v>713.85600000000011</v>
      </c>
      <c r="J96" s="95">
        <v>2855.424</v>
      </c>
    </row>
    <row r="97" spans="1:10" x14ac:dyDescent="0.35">
      <c r="A97" s="89" t="s">
        <v>148</v>
      </c>
      <c r="B97" s="90">
        <v>3</v>
      </c>
      <c r="C97" s="90" t="s">
        <v>13</v>
      </c>
      <c r="D97" s="91"/>
      <c r="E97" s="91"/>
      <c r="F97" s="90" t="s">
        <v>81</v>
      </c>
      <c r="G97" s="92">
        <v>63448</v>
      </c>
      <c r="H97" s="93">
        <v>1127.49</v>
      </c>
      <c r="I97" s="94">
        <v>225.49800000000002</v>
      </c>
      <c r="J97" s="95">
        <v>91.992000000000004</v>
      </c>
    </row>
    <row r="98" spans="1:10" x14ac:dyDescent="0.35">
      <c r="A98" s="89" t="s">
        <v>164</v>
      </c>
      <c r="B98" s="90">
        <v>15</v>
      </c>
      <c r="C98" s="90" t="s">
        <v>14</v>
      </c>
      <c r="D98" s="91" t="s">
        <v>87</v>
      </c>
      <c r="E98" s="91"/>
      <c r="F98" s="90" t="s">
        <v>81</v>
      </c>
      <c r="G98" s="92" t="s">
        <v>70</v>
      </c>
      <c r="H98" s="93">
        <v>212.2</v>
      </c>
      <c r="I98" s="94">
        <v>42.44</v>
      </c>
      <c r="J98" s="95">
        <v>169.61600000000001</v>
      </c>
    </row>
    <row r="99" spans="1:10" x14ac:dyDescent="0.35">
      <c r="A99" s="89" t="s">
        <v>164</v>
      </c>
      <c r="B99" s="90">
        <v>15</v>
      </c>
      <c r="C99" s="90" t="s">
        <v>14</v>
      </c>
      <c r="D99" s="91" t="s">
        <v>87</v>
      </c>
      <c r="E99" s="91"/>
      <c r="F99" s="90" t="s">
        <v>81</v>
      </c>
      <c r="G99" s="92" t="s">
        <v>71</v>
      </c>
      <c r="H99" s="93">
        <v>84.7</v>
      </c>
      <c r="I99" s="94">
        <v>16.814</v>
      </c>
      <c r="J99" s="95">
        <v>67.256</v>
      </c>
    </row>
    <row r="100" spans="1:10" x14ac:dyDescent="0.35">
      <c r="A100" s="89" t="s">
        <v>164</v>
      </c>
      <c r="B100" s="90">
        <v>15</v>
      </c>
      <c r="C100" s="90" t="s">
        <v>14</v>
      </c>
      <c r="D100" s="91" t="s">
        <v>87</v>
      </c>
      <c r="E100" s="91"/>
      <c r="F100" s="90" t="s">
        <v>81</v>
      </c>
      <c r="G100" s="92" t="s">
        <v>72</v>
      </c>
      <c r="H100" s="93">
        <v>338.45</v>
      </c>
      <c r="I100" s="94">
        <v>67.69</v>
      </c>
      <c r="J100" s="95">
        <v>27.76</v>
      </c>
    </row>
    <row r="101" spans="1:10" x14ac:dyDescent="0.35">
      <c r="A101" s="89" t="s">
        <v>165</v>
      </c>
      <c r="B101" s="90">
        <v>15</v>
      </c>
      <c r="C101" s="90" t="s">
        <v>14</v>
      </c>
      <c r="D101" s="91"/>
      <c r="E101" s="91"/>
      <c r="F101" s="90" t="s">
        <v>81</v>
      </c>
      <c r="G101" s="92" t="s">
        <v>73</v>
      </c>
      <c r="H101" s="93">
        <v>93.12</v>
      </c>
      <c r="I101" s="94">
        <v>18.623999999999999</v>
      </c>
      <c r="J101" s="95">
        <v>722.49599999999998</v>
      </c>
    </row>
    <row r="102" spans="1:10" x14ac:dyDescent="0.35">
      <c r="A102" s="89" t="s">
        <v>165</v>
      </c>
      <c r="B102" s="90">
        <v>15</v>
      </c>
      <c r="C102" s="90" t="s">
        <v>14</v>
      </c>
      <c r="D102" s="91"/>
      <c r="E102" s="91"/>
      <c r="F102" s="90" t="s">
        <v>81</v>
      </c>
      <c r="G102" s="92">
        <v>6366</v>
      </c>
      <c r="H102" s="93">
        <v>155.93</v>
      </c>
      <c r="I102" s="94">
        <v>31.186000000000003</v>
      </c>
      <c r="J102" s="95">
        <v>124.744</v>
      </c>
    </row>
    <row r="103" spans="1:10" x14ac:dyDescent="0.35">
      <c r="A103" s="89" t="s">
        <v>155</v>
      </c>
      <c r="B103" s="90">
        <v>15</v>
      </c>
      <c r="C103" s="90" t="s">
        <v>14</v>
      </c>
      <c r="D103" s="91"/>
      <c r="E103" s="91"/>
      <c r="F103" s="90" t="s">
        <v>81</v>
      </c>
      <c r="G103" s="92" t="s">
        <v>74</v>
      </c>
      <c r="H103" s="93">
        <v>83.28</v>
      </c>
      <c r="I103" s="94">
        <v>16.656000000000002</v>
      </c>
      <c r="J103" s="95">
        <v>66.623999999999995</v>
      </c>
    </row>
    <row r="104" spans="1:10" x14ac:dyDescent="0.35">
      <c r="A104" s="89" t="s">
        <v>155</v>
      </c>
      <c r="B104" s="90">
        <v>15</v>
      </c>
      <c r="C104" s="90" t="s">
        <v>14</v>
      </c>
      <c r="D104" s="91"/>
      <c r="E104" s="91"/>
      <c r="F104" s="90" t="s">
        <v>81</v>
      </c>
      <c r="G104" s="92" t="s">
        <v>75</v>
      </c>
      <c r="H104" s="93">
        <v>359.33</v>
      </c>
      <c r="I104" s="94">
        <v>71.866</v>
      </c>
      <c r="J104" s="95">
        <v>287.464</v>
      </c>
    </row>
    <row r="105" spans="1:10" x14ac:dyDescent="0.35">
      <c r="A105" s="89" t="s">
        <v>149</v>
      </c>
      <c r="B105" s="90">
        <v>15</v>
      </c>
      <c r="C105" s="90" t="s">
        <v>14</v>
      </c>
      <c r="D105" s="91"/>
      <c r="E105" s="91"/>
      <c r="F105" s="90" t="s">
        <v>81</v>
      </c>
      <c r="G105" s="92" t="s">
        <v>76</v>
      </c>
      <c r="H105" s="93">
        <v>374.41</v>
      </c>
      <c r="I105" s="94">
        <v>74.882000000000005</v>
      </c>
      <c r="J105" s="95">
        <v>299.52800000000002</v>
      </c>
    </row>
    <row r="106" spans="1:10" x14ac:dyDescent="0.35">
      <c r="A106" s="89" t="s">
        <v>149</v>
      </c>
      <c r="B106" s="90">
        <v>15</v>
      </c>
      <c r="C106" s="90" t="s">
        <v>14</v>
      </c>
      <c r="D106" s="91"/>
      <c r="E106" s="91"/>
      <c r="F106" s="90" t="s">
        <v>81</v>
      </c>
      <c r="G106" s="92" t="s">
        <v>77</v>
      </c>
      <c r="H106" s="93">
        <v>43.14</v>
      </c>
      <c r="I106" s="94">
        <v>8.6280000000000001</v>
      </c>
      <c r="J106" s="95">
        <v>34.512</v>
      </c>
    </row>
    <row r="108" spans="1:10" x14ac:dyDescent="0.35">
      <c r="H108" s="96"/>
      <c r="I108" s="96"/>
      <c r="J108" s="96"/>
    </row>
  </sheetData>
  <sheetProtection algorithmName="SHA-512" hashValue="MPGo/4p6D7JAuXM8b4ooa/l+YzwtzzULwHTM1+CczZUl8tK0PHtIb+2hAnw20yj2G+5DqWOPyF3qP+y+r5a++A==" saltValue="2kgO6ZL23v4oN6zL/el6WQ==" spinCount="100000" sheet="1" objects="1" scenarios="1" selectLockedCells="1" selectUnlockedCells="1"/>
  <sortState xmlns:xlrd2="http://schemas.microsoft.com/office/spreadsheetml/2017/richdata2" ref="A6:H106">
    <sortCondition ref="A6:A1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Dashboard</vt:lpstr>
      <vt:lpstr>Input Data Sheet</vt:lpstr>
      <vt:lpstr>Dashboard!Print_Area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Teague</dc:creator>
  <cp:lastModifiedBy>Heidi Teague</cp:lastModifiedBy>
  <cp:lastPrinted>2026-09-16T23:05:11Z</cp:lastPrinted>
  <dcterms:created xsi:type="dcterms:W3CDTF">2026-01-29T10:13:40Z</dcterms:created>
  <dcterms:modified xsi:type="dcterms:W3CDTF">2026-09-16T23:05:59Z</dcterms:modified>
</cp:coreProperties>
</file>